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REGAT_202502\DRAFT DATA PRIORITAS\SEMESTER II 2025\"/>
    </mc:Choice>
  </mc:AlternateContent>
  <xr:revisionPtr revIDLastSave="0" documentId="13_ncr:1_{CB2EB9EC-1294-49B7-9170-CA23318469A3}" xr6:coauthVersionLast="47" xr6:coauthVersionMax="47" xr10:uidLastSave="{00000000-0000-0000-0000-000000000000}"/>
  <bookViews>
    <workbookView xWindow="-120" yWindow="-120" windowWidth="20730" windowHeight="1104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H9" i="1"/>
  <c r="H10" i="1"/>
  <c r="H11" i="1"/>
  <c r="H12" i="1"/>
  <c r="H13" i="1"/>
  <c r="H14" i="1"/>
  <c r="H15" i="1"/>
  <c r="H16" i="1"/>
  <c r="H17" i="1"/>
  <c r="H18" i="1"/>
  <c r="H19" i="1"/>
  <c r="H20" i="1"/>
  <c r="H7" i="1"/>
  <c r="H21" i="1"/>
  <c r="G21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F21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7" i="1"/>
  <c r="E21" i="1"/>
  <c r="D21" i="1"/>
  <c r="C21" i="1"/>
</calcChain>
</file>

<file path=xl/sharedStrings.xml><?xml version="1.0" encoding="utf-8"?>
<sst xmlns="http://schemas.openxmlformats.org/spreadsheetml/2006/main" count="48" uniqueCount="44">
  <si>
    <t>Jumlah</t>
  </si>
  <si>
    <t>Kode</t>
  </si>
  <si>
    <t>Kecamatan</t>
  </si>
  <si>
    <t>33.21.01</t>
  </si>
  <si>
    <t>MRANGGEN</t>
  </si>
  <si>
    <t>33.21.02</t>
  </si>
  <si>
    <t>KARANGAWEN</t>
  </si>
  <si>
    <t>33.21.03</t>
  </si>
  <si>
    <t>GUNTUR</t>
  </si>
  <si>
    <t>33.21.04</t>
  </si>
  <si>
    <t>SAYUNG</t>
  </si>
  <si>
    <t>33.21.05</t>
  </si>
  <si>
    <t>KARANGTENGAH</t>
  </si>
  <si>
    <t>33.21.06</t>
  </si>
  <si>
    <t>WONOSALAM</t>
  </si>
  <si>
    <t>33.21.07</t>
  </si>
  <si>
    <t>DEMPET</t>
  </si>
  <si>
    <t>33.21.08</t>
  </si>
  <si>
    <t>GAJAH</t>
  </si>
  <si>
    <t>33.21.09</t>
  </si>
  <si>
    <t>KARANGANYAR</t>
  </si>
  <si>
    <t>33.21.10</t>
  </si>
  <si>
    <t>MIJEN</t>
  </si>
  <si>
    <t>33.21.11</t>
  </si>
  <si>
    <t>DEMAK</t>
  </si>
  <si>
    <t>33.21.12</t>
  </si>
  <si>
    <t>BONANG</t>
  </si>
  <si>
    <t>33.21.13</t>
  </si>
  <si>
    <t>WEDUNG</t>
  </si>
  <si>
    <t>33.21.14</t>
  </si>
  <si>
    <t>KEBONAGUNG</t>
  </si>
  <si>
    <t xml:space="preserve">Jumlah penduduk </t>
  </si>
  <si>
    <t>memiliki KTPel</t>
  </si>
  <si>
    <t xml:space="preserve">Jumlah Penduduk </t>
  </si>
  <si>
    <t>wajib KTPel</t>
  </si>
  <si>
    <t>Belum memiliki KTPel</t>
  </si>
  <si>
    <t>sudah rekam KTPel</t>
  </si>
  <si>
    <t>Sumber : Data Konsolidasi Bersih Tahun 2025 Semester 2 Dinas Kependudukan dan Pencatatan Sipil Kabupaten Demak</t>
  </si>
  <si>
    <t>Persentase</t>
  </si>
  <si>
    <t>Perekaman KTPel %</t>
  </si>
  <si>
    <t>Kepemilikan KTPel %</t>
  </si>
  <si>
    <t>Tabel: 15,22,49,50,80,81,86,87</t>
  </si>
  <si>
    <t>IKD %</t>
  </si>
  <si>
    <t>Jumlah penduduk sudah rekam, belum/memiliki KTPel, persentase rekam/memiliki KTPel dan IKD
Kabupaten Demak Tahun 2025 Semester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</si>
</sst>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/>
    <xf numFmtId="1" fontId="1" fillId="0" borderId="3" xfId="0" applyNumberFormat="1" applyFont="1" applyBorder="1" applyAlignment="1">
      <alignment horizontal="right" vertical="center"/>
    </xf>
    <xf numFmtId="0" fontId="6" fillId="0" borderId="0" xfId="0" applyFont="1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1" fillId="0" borderId="0" xfId="0" applyFont="1" applyAlignment="1">
      <alignment vertical="top" wrapText="1"/>
    </xf>
    <xf numFmtId="0" fontId="3" fillId="0" borderId="0" xfId="0" applyFont="1" applyBorder="1"/>
    <xf numFmtId="0" fontId="5" fillId="0" borderId="4" xfId="0" applyFont="1" applyBorder="1" applyAlignment="1">
      <alignment horizontal="center"/>
    </xf>
    <xf numFmtId="1" fontId="1" fillId="0" borderId="4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2" fontId="3" fillId="0" borderId="0" xfId="0" applyNumberFormat="1" applyFont="1" applyBorder="1"/>
    <xf numFmtId="2" fontId="1" fillId="0" borderId="4" xfId="0" applyNumberFormat="1" applyFont="1" applyBorder="1" applyAlignment="1">
      <alignment horizontal="right" vertical="center"/>
    </xf>
    <xf numFmtId="1" fontId="0" fillId="0" borderId="0" xfId="0" applyNumberFormat="1"/>
    <xf numFmtId="1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J23"/>
  <sheetViews>
    <sheetView tabSelected="1" workbookViewId="0">
      <selection activeCell="H2" sqref="H2"/>
    </sheetView>
  </sheetViews>
  <sheetFormatPr defaultColWidth="9.140625" defaultRowHeight="12.75" x14ac:dyDescent="0.2"/>
  <cols>
    <col min="1" max="1" width="10.140625" style="3" customWidth="1"/>
    <col min="2" max="2" width="17.140625" style="3" customWidth="1"/>
    <col min="3" max="4" width="17.42578125" style="3" customWidth="1"/>
    <col min="5" max="5" width="17.42578125" style="4" customWidth="1"/>
    <col min="6" max="6" width="17.42578125" style="3" customWidth="1"/>
    <col min="7" max="7" width="18.140625" style="3" bestFit="1" customWidth="1"/>
    <col min="8" max="8" width="16.42578125" style="3" bestFit="1" customWidth="1"/>
    <col min="9" max="9" width="9.7109375" style="3" bestFit="1" customWidth="1"/>
    <col min="10" max="16384" width="9.140625" style="3"/>
  </cols>
  <sheetData>
    <row r="2" spans="1:10" ht="63.75" customHeight="1" x14ac:dyDescent="0.2">
      <c r="A2" s="2"/>
      <c r="B2" s="1" t="s">
        <v>41</v>
      </c>
      <c r="C2" s="29" t="s">
        <v>43</v>
      </c>
      <c r="D2" s="29"/>
      <c r="E2" s="22"/>
    </row>
    <row r="3" spans="1:10" ht="13.5" thickBot="1" x14ac:dyDescent="0.25">
      <c r="A3" s="27"/>
      <c r="B3" s="27"/>
      <c r="C3" s="27"/>
    </row>
    <row r="4" spans="1:10" s="19" customFormat="1" ht="25.5" x14ac:dyDescent="0.2">
      <c r="A4" s="28" t="s">
        <v>1</v>
      </c>
      <c r="B4" s="28" t="s">
        <v>2</v>
      </c>
      <c r="C4" s="18" t="s">
        <v>31</v>
      </c>
      <c r="D4" s="18" t="s">
        <v>31</v>
      </c>
      <c r="E4" s="18" t="s">
        <v>31</v>
      </c>
      <c r="F4" s="18" t="s">
        <v>33</v>
      </c>
      <c r="G4" s="18" t="s">
        <v>38</v>
      </c>
      <c r="H4" s="18" t="s">
        <v>38</v>
      </c>
      <c r="I4" s="18" t="s">
        <v>38</v>
      </c>
    </row>
    <row r="5" spans="1:10" s="19" customFormat="1" x14ac:dyDescent="0.2">
      <c r="A5" s="28"/>
      <c r="B5" s="28"/>
      <c r="C5" s="17" t="s">
        <v>34</v>
      </c>
      <c r="D5" s="20" t="s">
        <v>36</v>
      </c>
      <c r="E5" s="20" t="s">
        <v>32</v>
      </c>
      <c r="F5" s="21" t="s">
        <v>35</v>
      </c>
      <c r="G5" s="21" t="s">
        <v>39</v>
      </c>
      <c r="H5" s="21" t="s">
        <v>40</v>
      </c>
      <c r="I5" s="21" t="s">
        <v>42</v>
      </c>
    </row>
    <row r="6" spans="1:10" x14ac:dyDescent="0.2">
      <c r="A6" s="7">
        <v>-1</v>
      </c>
      <c r="B6" s="7">
        <v>-2</v>
      </c>
      <c r="C6" s="7">
        <v>-3</v>
      </c>
      <c r="D6" s="8">
        <v>-4</v>
      </c>
      <c r="E6" s="8">
        <v>-5</v>
      </c>
      <c r="F6" s="24">
        <v>-6</v>
      </c>
      <c r="G6" s="24">
        <v>-7</v>
      </c>
      <c r="H6" s="24">
        <v>-8</v>
      </c>
      <c r="I6" s="24">
        <v>-9</v>
      </c>
    </row>
    <row r="7" spans="1:10" ht="15" x14ac:dyDescent="0.25">
      <c r="A7" s="10" t="s">
        <v>3</v>
      </c>
      <c r="B7" s="10" t="s">
        <v>4</v>
      </c>
      <c r="C7" s="15">
        <v>131441</v>
      </c>
      <c r="D7" s="15">
        <v>130023</v>
      </c>
      <c r="E7" s="15">
        <v>129664</v>
      </c>
      <c r="F7" s="23">
        <f>C7-E7</f>
        <v>1777</v>
      </c>
      <c r="G7" s="30">
        <f>(D7/C7)*100</f>
        <v>98.921188974520888</v>
      </c>
      <c r="H7" s="30">
        <f>(E7/C7)*100</f>
        <v>98.648062628860103</v>
      </c>
      <c r="I7" s="30">
        <v>0.35453169102487048</v>
      </c>
      <c r="J7" s="32"/>
    </row>
    <row r="8" spans="1:10" ht="15" x14ac:dyDescent="0.25">
      <c r="A8" s="13" t="s">
        <v>5</v>
      </c>
      <c r="B8" s="13" t="s">
        <v>6</v>
      </c>
      <c r="C8" s="14">
        <v>74581</v>
      </c>
      <c r="D8" s="14">
        <v>73758</v>
      </c>
      <c r="E8" s="14">
        <v>73614</v>
      </c>
      <c r="F8" s="23">
        <f t="shared" ref="F8:F20" si="0">C8-E8</f>
        <v>967</v>
      </c>
      <c r="G8" s="30">
        <f t="shared" ref="G8:G20" si="1">(D8/C8)*100</f>
        <v>98.89650179000013</v>
      </c>
      <c r="H8" s="30">
        <f t="shared" ref="H8:H20" si="2">(E8/C8)*100</f>
        <v>98.70342312385192</v>
      </c>
      <c r="I8" s="30">
        <v>0.15687641624542442</v>
      </c>
      <c r="J8" s="32"/>
    </row>
    <row r="9" spans="1:10" ht="15" x14ac:dyDescent="0.25">
      <c r="A9" s="13" t="s">
        <v>7</v>
      </c>
      <c r="B9" s="13" t="s">
        <v>8</v>
      </c>
      <c r="C9" s="14">
        <v>66854</v>
      </c>
      <c r="D9" s="14">
        <v>65962</v>
      </c>
      <c r="E9" s="14">
        <v>65840</v>
      </c>
      <c r="F9" s="23">
        <f t="shared" si="0"/>
        <v>1014</v>
      </c>
      <c r="G9" s="30">
        <f t="shared" si="1"/>
        <v>98.665749244622617</v>
      </c>
      <c r="H9" s="30">
        <f t="shared" si="2"/>
        <v>98.483262033685349</v>
      </c>
      <c r="I9" s="30">
        <v>0.1331259161755467</v>
      </c>
      <c r="J9" s="32"/>
    </row>
    <row r="10" spans="1:10" ht="15" x14ac:dyDescent="0.25">
      <c r="A10" s="13" t="s">
        <v>9</v>
      </c>
      <c r="B10" s="13" t="s">
        <v>10</v>
      </c>
      <c r="C10" s="14">
        <v>79002</v>
      </c>
      <c r="D10" s="14">
        <v>77855</v>
      </c>
      <c r="E10" s="14">
        <v>77662</v>
      </c>
      <c r="F10" s="23">
        <f t="shared" si="0"/>
        <v>1340</v>
      </c>
      <c r="G10" s="30">
        <f t="shared" si="1"/>
        <v>98.548138021822226</v>
      </c>
      <c r="H10" s="30">
        <f t="shared" si="2"/>
        <v>98.303840409103572</v>
      </c>
      <c r="I10" s="30">
        <v>0.22151337940811625</v>
      </c>
      <c r="J10" s="32"/>
    </row>
    <row r="11" spans="1:10" ht="15" x14ac:dyDescent="0.25">
      <c r="A11" s="13" t="s">
        <v>11</v>
      </c>
      <c r="B11" s="13" t="s">
        <v>12</v>
      </c>
      <c r="C11" s="14">
        <v>52728</v>
      </c>
      <c r="D11" s="14">
        <v>51950</v>
      </c>
      <c r="E11" s="14">
        <v>51850</v>
      </c>
      <c r="F11" s="23">
        <f t="shared" si="0"/>
        <v>878</v>
      </c>
      <c r="G11" s="30">
        <f t="shared" si="1"/>
        <v>98.524503110301936</v>
      </c>
      <c r="H11" s="30">
        <f t="shared" si="2"/>
        <v>98.334850553785472</v>
      </c>
      <c r="I11" s="30">
        <v>0.21620391442876649</v>
      </c>
      <c r="J11" s="32"/>
    </row>
    <row r="12" spans="1:10" ht="15" x14ac:dyDescent="0.25">
      <c r="A12" s="13" t="s">
        <v>13</v>
      </c>
      <c r="B12" s="13" t="s">
        <v>14</v>
      </c>
      <c r="C12" s="14">
        <v>65638</v>
      </c>
      <c r="D12" s="14">
        <v>64749</v>
      </c>
      <c r="E12" s="14">
        <v>64664</v>
      </c>
      <c r="F12" s="23">
        <f t="shared" si="0"/>
        <v>974</v>
      </c>
      <c r="G12" s="30">
        <f t="shared" si="1"/>
        <v>98.645601633200272</v>
      </c>
      <c r="H12" s="30">
        <f t="shared" si="2"/>
        <v>98.516103476644616</v>
      </c>
      <c r="I12" s="30">
        <v>0.22852615862762427</v>
      </c>
      <c r="J12" s="32"/>
    </row>
    <row r="13" spans="1:10" ht="15" x14ac:dyDescent="0.25">
      <c r="A13" s="13" t="s">
        <v>15</v>
      </c>
      <c r="B13" s="13" t="s">
        <v>16</v>
      </c>
      <c r="C13" s="14">
        <v>46810</v>
      </c>
      <c r="D13" s="14">
        <v>46345</v>
      </c>
      <c r="E13" s="14">
        <v>46256</v>
      </c>
      <c r="F13" s="23">
        <f t="shared" si="0"/>
        <v>554</v>
      </c>
      <c r="G13" s="30">
        <f t="shared" si="1"/>
        <v>99.006622516556291</v>
      </c>
      <c r="H13" s="30">
        <f t="shared" si="2"/>
        <v>98.816492202520834</v>
      </c>
      <c r="I13" s="30">
        <v>0.18372142704550309</v>
      </c>
      <c r="J13" s="32"/>
    </row>
    <row r="14" spans="1:10" ht="15" x14ac:dyDescent="0.25">
      <c r="A14" s="13" t="s">
        <v>17</v>
      </c>
      <c r="B14" s="13" t="s">
        <v>18</v>
      </c>
      <c r="C14" s="14">
        <v>40774</v>
      </c>
      <c r="D14" s="14">
        <v>40332</v>
      </c>
      <c r="E14" s="14">
        <v>40227</v>
      </c>
      <c r="F14" s="23">
        <f t="shared" si="0"/>
        <v>547</v>
      </c>
      <c r="G14" s="30">
        <f t="shared" si="1"/>
        <v>98.915975866974051</v>
      </c>
      <c r="H14" s="30">
        <f t="shared" si="2"/>
        <v>98.658458821798206</v>
      </c>
      <c r="I14" s="30">
        <v>0.23053906901456811</v>
      </c>
      <c r="J14" s="32"/>
    </row>
    <row r="15" spans="1:10" ht="15" x14ac:dyDescent="0.25">
      <c r="A15" s="13" t="s">
        <v>19</v>
      </c>
      <c r="B15" s="13" t="s">
        <v>20</v>
      </c>
      <c r="C15" s="14">
        <v>59794</v>
      </c>
      <c r="D15" s="14">
        <v>59057</v>
      </c>
      <c r="E15" s="14">
        <v>58953</v>
      </c>
      <c r="F15" s="23">
        <f t="shared" si="0"/>
        <v>841</v>
      </c>
      <c r="G15" s="30">
        <f t="shared" si="1"/>
        <v>98.767434859684926</v>
      </c>
      <c r="H15" s="30">
        <f t="shared" si="2"/>
        <v>98.593504364986444</v>
      </c>
      <c r="I15" s="30">
        <v>0.34451617219118974</v>
      </c>
      <c r="J15" s="32"/>
    </row>
    <row r="16" spans="1:10" ht="15" x14ac:dyDescent="0.25">
      <c r="A16" s="13" t="s">
        <v>21</v>
      </c>
      <c r="B16" s="13" t="s">
        <v>22</v>
      </c>
      <c r="C16" s="14">
        <v>44703</v>
      </c>
      <c r="D16" s="14">
        <v>44056</v>
      </c>
      <c r="E16" s="14">
        <v>43945</v>
      </c>
      <c r="F16" s="23">
        <f t="shared" si="0"/>
        <v>758</v>
      </c>
      <c r="G16" s="30">
        <f t="shared" si="1"/>
        <v>98.55266984318726</v>
      </c>
      <c r="H16" s="30">
        <f t="shared" si="2"/>
        <v>98.304364360333764</v>
      </c>
      <c r="I16" s="30">
        <v>0.1565890432409458</v>
      </c>
      <c r="J16" s="32"/>
    </row>
    <row r="17" spans="1:10" ht="15" x14ac:dyDescent="0.25">
      <c r="A17" s="13" t="s">
        <v>23</v>
      </c>
      <c r="B17" s="13" t="s">
        <v>24</v>
      </c>
      <c r="C17" s="14">
        <v>86221</v>
      </c>
      <c r="D17" s="14">
        <v>85211</v>
      </c>
      <c r="E17" s="14">
        <v>85092</v>
      </c>
      <c r="F17" s="23">
        <f t="shared" si="0"/>
        <v>1129</v>
      </c>
      <c r="G17" s="30">
        <f t="shared" si="1"/>
        <v>98.828591642407304</v>
      </c>
      <c r="H17" s="30">
        <f t="shared" si="2"/>
        <v>98.690574222057265</v>
      </c>
      <c r="I17" s="30">
        <v>0.2702357894248501</v>
      </c>
      <c r="J17" s="32"/>
    </row>
    <row r="18" spans="1:10" ht="15" x14ac:dyDescent="0.25">
      <c r="A18" s="13" t="s">
        <v>25</v>
      </c>
      <c r="B18" s="13" t="s">
        <v>26</v>
      </c>
      <c r="C18" s="14">
        <v>81231</v>
      </c>
      <c r="D18" s="14">
        <v>79922</v>
      </c>
      <c r="E18" s="14">
        <v>79787</v>
      </c>
      <c r="F18" s="23">
        <f t="shared" si="0"/>
        <v>1444</v>
      </c>
      <c r="G18" s="30">
        <f t="shared" si="1"/>
        <v>98.38854624466029</v>
      </c>
      <c r="H18" s="30">
        <f t="shared" si="2"/>
        <v>98.222353534980485</v>
      </c>
      <c r="I18" s="30">
        <v>0.13910945328753802</v>
      </c>
      <c r="J18" s="32"/>
    </row>
    <row r="19" spans="1:10" ht="15" x14ac:dyDescent="0.25">
      <c r="A19" s="13" t="s">
        <v>27</v>
      </c>
      <c r="B19" s="13" t="s">
        <v>28</v>
      </c>
      <c r="C19" s="14">
        <v>62236</v>
      </c>
      <c r="D19" s="14">
        <v>61181</v>
      </c>
      <c r="E19" s="14">
        <v>60995</v>
      </c>
      <c r="F19" s="23">
        <f t="shared" si="0"/>
        <v>1241</v>
      </c>
      <c r="G19" s="30">
        <f t="shared" si="1"/>
        <v>98.304839642650549</v>
      </c>
      <c r="H19" s="30">
        <f t="shared" si="2"/>
        <v>98.005977247895103</v>
      </c>
      <c r="I19" s="30">
        <v>0.13014975255479144</v>
      </c>
      <c r="J19" s="32"/>
    </row>
    <row r="20" spans="1:10" ht="15" x14ac:dyDescent="0.25">
      <c r="A20" s="11" t="s">
        <v>29</v>
      </c>
      <c r="B20" s="11" t="s">
        <v>30</v>
      </c>
      <c r="C20" s="16">
        <v>32878</v>
      </c>
      <c r="D20" s="16">
        <v>32540</v>
      </c>
      <c r="E20" s="16">
        <v>32492</v>
      </c>
      <c r="F20" s="23">
        <f t="shared" si="0"/>
        <v>386</v>
      </c>
      <c r="G20" s="30">
        <f t="shared" si="1"/>
        <v>98.971956931686847</v>
      </c>
      <c r="H20" s="30">
        <f t="shared" si="2"/>
        <v>98.825962649796224</v>
      </c>
      <c r="I20" s="30">
        <v>0.19161749498144656</v>
      </c>
      <c r="J20" s="32"/>
    </row>
    <row r="21" spans="1:10" x14ac:dyDescent="0.2">
      <c r="A21" s="26" t="s">
        <v>0</v>
      </c>
      <c r="B21" s="26"/>
      <c r="C21" s="9">
        <f t="shared" ref="C21:H21" si="3">SUM(C7:C20)</f>
        <v>924891</v>
      </c>
      <c r="D21" s="12">
        <f t="shared" si="3"/>
        <v>912941</v>
      </c>
      <c r="E21" s="12">
        <f t="shared" si="3"/>
        <v>911041</v>
      </c>
      <c r="F21" s="25">
        <f t="shared" si="3"/>
        <v>13850</v>
      </c>
      <c r="G21" s="31">
        <f>(D21/C21)*100</f>
        <v>98.707955856419844</v>
      </c>
      <c r="H21" s="31">
        <f>(E21/C21)*100</f>
        <v>98.502526243633042</v>
      </c>
      <c r="I21" s="31">
        <v>0.22240458605392419</v>
      </c>
      <c r="J21" s="33"/>
    </row>
    <row r="22" spans="1:10" x14ac:dyDescent="0.2">
      <c r="A22" s="5"/>
      <c r="B22" s="5"/>
      <c r="C22" s="5"/>
    </row>
    <row r="23" spans="1:10" x14ac:dyDescent="0.2">
      <c r="A23" s="6" t="s">
        <v>37</v>
      </c>
    </row>
  </sheetData>
  <mergeCells count="5">
    <mergeCell ref="A21:B21"/>
    <mergeCell ref="A3:C3"/>
    <mergeCell ref="A4:A5"/>
    <mergeCell ref="B4:B5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HP</cp:lastModifiedBy>
  <dcterms:created xsi:type="dcterms:W3CDTF">2025-01-22T02:45:00Z</dcterms:created>
  <dcterms:modified xsi:type="dcterms:W3CDTF">2026-03-10T08:33:19Z</dcterms:modified>
</cp:coreProperties>
</file>