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Pekerjaan\"/>
    </mc:Choice>
  </mc:AlternateContent>
  <xr:revisionPtr revIDLastSave="0" documentId="8_{DB99D1D5-3D1B-48D4-A2F2-6C88B8608E81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H19" i="1"/>
  <c r="K19" i="1"/>
  <c r="N19" i="1"/>
  <c r="Q19" i="1"/>
  <c r="T19" i="1"/>
  <c r="W19" i="1"/>
  <c r="X19" i="1"/>
  <c r="S5" i="1"/>
  <c r="R6" i="1"/>
  <c r="S6" i="1"/>
  <c r="R7" i="1"/>
  <c r="S7" i="1"/>
  <c r="S8" i="1"/>
  <c r="R9" i="1"/>
  <c r="S9" i="1"/>
  <c r="R10" i="1"/>
  <c r="T10" i="1" s="1"/>
  <c r="S10" i="1"/>
  <c r="S11" i="1"/>
  <c r="R11" i="1"/>
  <c r="R12" i="1"/>
  <c r="S12" i="1"/>
  <c r="R13" i="1"/>
  <c r="T13" i="1" s="1"/>
  <c r="S13" i="1"/>
  <c r="R14" i="1"/>
  <c r="S14" i="1"/>
  <c r="S15" i="1"/>
  <c r="R16" i="1"/>
  <c r="S16" i="1"/>
  <c r="R17" i="1"/>
  <c r="S17" i="1"/>
  <c r="R18" i="1"/>
  <c r="S18" i="1"/>
  <c r="T17" i="1" l="1"/>
  <c r="T12" i="1"/>
  <c r="T14" i="1"/>
  <c r="T9" i="1"/>
  <c r="T18" i="1"/>
  <c r="T11" i="1"/>
  <c r="T7" i="1"/>
  <c r="T6" i="1"/>
  <c r="T16" i="1"/>
  <c r="R15" i="1"/>
  <c r="T15" i="1" s="1"/>
  <c r="R5" i="1"/>
  <c r="T5" i="1" s="1"/>
  <c r="R8" i="1"/>
  <c r="T8" i="1" s="1"/>
  <c r="V7" i="1"/>
  <c r="V8" i="1"/>
  <c r="V9" i="1"/>
  <c r="V10" i="1"/>
  <c r="V12" i="1"/>
  <c r="V13" i="1"/>
  <c r="V14" i="1"/>
  <c r="V16" i="1"/>
  <c r="V17" i="1"/>
  <c r="V18" i="1"/>
  <c r="V5" i="1"/>
  <c r="U10" i="1"/>
  <c r="U12" i="1"/>
  <c r="W12" i="1" s="1"/>
  <c r="U13" i="1"/>
  <c r="W13" i="1" s="1"/>
  <c r="U14" i="1"/>
  <c r="W14" i="1" s="1"/>
  <c r="U15" i="1"/>
  <c r="U17" i="1"/>
  <c r="W17" i="1" s="1"/>
  <c r="U18" i="1"/>
  <c r="W18" i="1" s="1"/>
  <c r="U16" i="1"/>
  <c r="U9" i="1"/>
  <c r="W9" i="1" s="1"/>
  <c r="U8" i="1"/>
  <c r="U7" i="1"/>
  <c r="V11" i="1"/>
  <c r="V6" i="1"/>
  <c r="U6" i="1"/>
  <c r="W7" i="1" l="1"/>
  <c r="W8" i="1"/>
  <c r="X8" i="1" s="1"/>
  <c r="W10" i="1"/>
  <c r="X10" i="1" s="1"/>
  <c r="W16" i="1"/>
  <c r="W6" i="1"/>
  <c r="X7" i="1"/>
  <c r="U11" i="1"/>
  <c r="W11" i="1" s="1"/>
  <c r="X11" i="1" s="1"/>
  <c r="X9" i="1"/>
  <c r="U5" i="1"/>
  <c r="W5" i="1" s="1"/>
  <c r="X18" i="1"/>
  <c r="V15" i="1"/>
  <c r="W15" i="1" s="1"/>
  <c r="X15" i="1" s="1"/>
  <c r="X16" i="1"/>
  <c r="X6" i="1"/>
  <c r="X17" i="1"/>
  <c r="X13" i="1"/>
  <c r="X14" i="1"/>
  <c r="X12" i="1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P7" i="3"/>
  <c r="O7" i="3"/>
  <c r="Q7" i="3" s="1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M7" i="3"/>
  <c r="L7" i="3"/>
  <c r="N7" i="3" s="1"/>
  <c r="I7" i="3"/>
  <c r="J7" i="3"/>
  <c r="K7" i="3" s="1"/>
  <c r="H7" i="3"/>
  <c r="X5" i="1" l="1"/>
</calcChain>
</file>

<file path=xl/sharedStrings.xml><?xml version="1.0" encoding="utf-8"?>
<sst xmlns="http://schemas.openxmlformats.org/spreadsheetml/2006/main" count="86" uniqueCount="36">
  <si>
    <t>KECAMATAN</t>
  </si>
  <si>
    <t>KUDA</t>
  </si>
  <si>
    <t>SAPI</t>
  </si>
  <si>
    <t>KERBAU</t>
  </si>
  <si>
    <t>KAMBING</t>
  </si>
  <si>
    <t>DOMBA</t>
  </si>
  <si>
    <t>KAMBING TAK TERCATAT</t>
  </si>
  <si>
    <t>DOMBA TAK TERCATAT</t>
  </si>
  <si>
    <t>Jt</t>
  </si>
  <si>
    <t>Bt</t>
  </si>
  <si>
    <t>Jumlah</t>
  </si>
  <si>
    <t>DEMAK</t>
  </si>
  <si>
    <t>WONOSALAM</t>
  </si>
  <si>
    <t>DEMPET</t>
  </si>
  <si>
    <t>BONANG</t>
  </si>
  <si>
    <t>WEDUNG</t>
  </si>
  <si>
    <t>GAJAH</t>
  </si>
  <si>
    <t>GUNTUR</t>
  </si>
  <si>
    <t>SAYUNG</t>
  </si>
  <si>
    <t>MRANGGEN</t>
  </si>
  <si>
    <t>No</t>
  </si>
  <si>
    <t xml:space="preserve">MIJEN </t>
  </si>
  <si>
    <t>KR ANYAR</t>
  </si>
  <si>
    <t>KR TENGAH</t>
  </si>
  <si>
    <t>KR AWEN</t>
  </si>
  <si>
    <t>KBN AGUNG</t>
  </si>
  <si>
    <t xml:space="preserve">DEMPET </t>
  </si>
  <si>
    <t>MIJEN</t>
  </si>
  <si>
    <t>KARANGANYAR</t>
  </si>
  <si>
    <t>KARANGTENGAH</t>
  </si>
  <si>
    <t>KARANGAWEN</t>
  </si>
  <si>
    <t>KEBONAGUNG</t>
  </si>
  <si>
    <t>BABI</t>
  </si>
  <si>
    <t>1.  DEMAK</t>
  </si>
  <si>
    <t>JUMLAH</t>
  </si>
  <si>
    <t>DATA PEMOTONGAN TERNAK BULAN APRIL - JUNI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</si>
</sst>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4" fillId="2" borderId="4" xfId="0" applyFont="1" applyFill="1" applyBorder="1"/>
    <xf numFmtId="0" fontId="5" fillId="2" borderId="8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/>
    <xf numFmtId="0" fontId="5" fillId="4" borderId="3" xfId="0" applyFont="1" applyFill="1" applyBorder="1"/>
    <xf numFmtId="164" fontId="5" fillId="2" borderId="3" xfId="0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3" borderId="6" xfId="0" applyFont="1" applyFill="1" applyBorder="1"/>
    <xf numFmtId="0" fontId="3" fillId="3" borderId="7" xfId="0" applyFont="1" applyFill="1" applyBorder="1"/>
  </cellXfs>
  <cellStyles count="2">
    <cellStyle name="Koma [0]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tabSelected="1" zoomScale="63" zoomScaleNormal="63" workbookViewId="0">
      <selection activeCell="K24" sqref="K24"/>
    </sheetView>
  </sheetViews>
  <sheetFormatPr defaultColWidth="9.1796875" defaultRowHeight="14" x14ac:dyDescent="0.3"/>
  <cols>
    <col min="1" max="1" width="4.1796875" style="1" customWidth="1"/>
    <col min="2" max="2" width="20.26953125" style="1" customWidth="1"/>
    <col min="3" max="17" width="9.1796875" style="1"/>
    <col min="18" max="18" width="9.1796875" style="1" customWidth="1"/>
    <col min="19" max="22" width="9.1796875" style="1"/>
    <col min="23" max="23" width="10.7265625" style="1" customWidth="1"/>
    <col min="24" max="24" width="16.7265625" style="1" customWidth="1"/>
    <col min="25" max="16384" width="9.1796875" style="1"/>
  </cols>
  <sheetData>
    <row r="1" spans="1:24" x14ac:dyDescent="0.3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3" spans="1:24" ht="20.149999999999999" customHeight="1" x14ac:dyDescent="0.3">
      <c r="A3" s="14" t="s">
        <v>20</v>
      </c>
      <c r="B3" s="14" t="s">
        <v>0</v>
      </c>
      <c r="C3" s="16" t="s">
        <v>1</v>
      </c>
      <c r="D3" s="16"/>
      <c r="E3" s="16"/>
      <c r="F3" s="16" t="s">
        <v>2</v>
      </c>
      <c r="G3" s="16"/>
      <c r="H3" s="16"/>
      <c r="I3" s="16" t="s">
        <v>3</v>
      </c>
      <c r="J3" s="16"/>
      <c r="K3" s="16"/>
      <c r="L3" s="16" t="s">
        <v>4</v>
      </c>
      <c r="M3" s="16"/>
      <c r="N3" s="16"/>
      <c r="O3" s="16" t="s">
        <v>5</v>
      </c>
      <c r="P3" s="16"/>
      <c r="Q3" s="16"/>
      <c r="R3" s="16" t="s">
        <v>6</v>
      </c>
      <c r="S3" s="16"/>
      <c r="T3" s="16"/>
      <c r="U3" s="16" t="s">
        <v>7</v>
      </c>
      <c r="V3" s="16"/>
      <c r="W3" s="16"/>
      <c r="X3" s="14" t="s">
        <v>34</v>
      </c>
    </row>
    <row r="4" spans="1:24" ht="20.149999999999999" customHeight="1" x14ac:dyDescent="0.3">
      <c r="A4" s="14"/>
      <c r="B4" s="14"/>
      <c r="C4" s="3" t="s">
        <v>8</v>
      </c>
      <c r="D4" s="3" t="s">
        <v>9</v>
      </c>
      <c r="E4" s="3" t="s">
        <v>10</v>
      </c>
      <c r="F4" s="3" t="s">
        <v>8</v>
      </c>
      <c r="G4" s="3" t="s">
        <v>9</v>
      </c>
      <c r="H4" s="3" t="s">
        <v>10</v>
      </c>
      <c r="I4" s="3" t="s">
        <v>8</v>
      </c>
      <c r="J4" s="3" t="s">
        <v>9</v>
      </c>
      <c r="K4" s="3" t="s">
        <v>10</v>
      </c>
      <c r="L4" s="3" t="s">
        <v>8</v>
      </c>
      <c r="M4" s="3" t="s">
        <v>9</v>
      </c>
      <c r="N4" s="3" t="s">
        <v>10</v>
      </c>
      <c r="O4" s="3" t="s">
        <v>8</v>
      </c>
      <c r="P4" s="3" t="s">
        <v>9</v>
      </c>
      <c r="Q4" s="3" t="s">
        <v>10</v>
      </c>
      <c r="R4" s="3" t="s">
        <v>8</v>
      </c>
      <c r="S4" s="3" t="s">
        <v>9</v>
      </c>
      <c r="T4" s="3" t="s">
        <v>10</v>
      </c>
      <c r="U4" s="3" t="s">
        <v>8</v>
      </c>
      <c r="V4" s="3" t="s">
        <v>9</v>
      </c>
      <c r="W4" s="3" t="s">
        <v>10</v>
      </c>
      <c r="X4" s="14"/>
    </row>
    <row r="5" spans="1:24" ht="20.149999999999999" customHeight="1" x14ac:dyDescent="0.3">
      <c r="A5" s="2">
        <v>1</v>
      </c>
      <c r="B5" s="2" t="s">
        <v>11</v>
      </c>
      <c r="C5" s="2">
        <v>0</v>
      </c>
      <c r="D5" s="2">
        <v>0</v>
      </c>
      <c r="E5" s="2">
        <v>0</v>
      </c>
      <c r="F5" s="2">
        <v>248</v>
      </c>
      <c r="G5" s="2">
        <v>5</v>
      </c>
      <c r="H5" s="2">
        <v>253</v>
      </c>
      <c r="I5" s="2">
        <v>272</v>
      </c>
      <c r="J5" s="2">
        <v>27</v>
      </c>
      <c r="K5" s="2">
        <v>299</v>
      </c>
      <c r="L5" s="2">
        <v>481</v>
      </c>
      <c r="M5" s="2">
        <v>45</v>
      </c>
      <c r="N5" s="2">
        <v>526</v>
      </c>
      <c r="O5" s="2">
        <v>282</v>
      </c>
      <c r="P5" s="2">
        <v>50</v>
      </c>
      <c r="Q5" s="2">
        <v>332</v>
      </c>
      <c r="R5" s="2">
        <f>L5*4</f>
        <v>1924</v>
      </c>
      <c r="S5" s="2">
        <f>M5*4</f>
        <v>180</v>
      </c>
      <c r="T5" s="2">
        <f>SUM(R5:S5)</f>
        <v>2104</v>
      </c>
      <c r="U5" s="2">
        <f>O5*4</f>
        <v>1128</v>
      </c>
      <c r="V5" s="2">
        <f>P5*4</f>
        <v>200</v>
      </c>
      <c r="W5" s="2">
        <f>SUM(U5:V5)</f>
        <v>1328</v>
      </c>
      <c r="X5" s="12">
        <f>SUM(E5,H5,K5,N5,Q5,T5,W5)</f>
        <v>4842</v>
      </c>
    </row>
    <row r="6" spans="1:24" ht="20.149999999999999" customHeight="1" x14ac:dyDescent="0.3">
      <c r="A6" s="2">
        <v>2</v>
      </c>
      <c r="B6" s="2" t="s">
        <v>12</v>
      </c>
      <c r="C6" s="2">
        <v>0</v>
      </c>
      <c r="D6" s="2">
        <v>0</v>
      </c>
      <c r="E6" s="2">
        <v>0</v>
      </c>
      <c r="F6" s="2">
        <v>135</v>
      </c>
      <c r="G6" s="2">
        <v>0</v>
      </c>
      <c r="H6" s="2">
        <v>135</v>
      </c>
      <c r="I6" s="2">
        <v>57</v>
      </c>
      <c r="J6" s="2">
        <v>0</v>
      </c>
      <c r="K6" s="2">
        <v>57</v>
      </c>
      <c r="L6" s="2">
        <v>445</v>
      </c>
      <c r="M6" s="2">
        <v>0</v>
      </c>
      <c r="N6" s="2">
        <v>445</v>
      </c>
      <c r="O6" s="2">
        <v>348</v>
      </c>
      <c r="P6" s="2">
        <v>0</v>
      </c>
      <c r="Q6" s="2">
        <v>348</v>
      </c>
      <c r="R6" s="2">
        <f t="shared" ref="R6:R18" si="0">L6*4</f>
        <v>1780</v>
      </c>
      <c r="S6" s="2">
        <f t="shared" ref="S6:S18" si="1">M6*4</f>
        <v>0</v>
      </c>
      <c r="T6" s="2">
        <f t="shared" ref="T6:T18" si="2">SUM(R6:S6)</f>
        <v>1780</v>
      </c>
      <c r="U6" s="2">
        <f t="shared" ref="U6:U18" si="3">O6*4</f>
        <v>1392</v>
      </c>
      <c r="V6" s="2">
        <f t="shared" ref="V6:V18" si="4">P6*4</f>
        <v>0</v>
      </c>
      <c r="W6" s="2">
        <f t="shared" ref="W6:W18" si="5">SUM(U6:V6)</f>
        <v>1392</v>
      </c>
      <c r="X6" s="12">
        <f t="shared" ref="X6:X18" si="6">SUM(E6,H6,K6,N6,Q6,T6,W6)</f>
        <v>4157</v>
      </c>
    </row>
    <row r="7" spans="1:24" ht="20.149999999999999" customHeight="1" x14ac:dyDescent="0.3">
      <c r="A7" s="2">
        <v>3</v>
      </c>
      <c r="B7" s="2" t="s">
        <v>13</v>
      </c>
      <c r="C7" s="2">
        <v>0</v>
      </c>
      <c r="D7" s="2">
        <v>0</v>
      </c>
      <c r="E7" s="2">
        <v>0</v>
      </c>
      <c r="F7" s="2">
        <v>62</v>
      </c>
      <c r="G7" s="2">
        <v>0</v>
      </c>
      <c r="H7" s="2">
        <v>62</v>
      </c>
      <c r="I7" s="2">
        <v>39</v>
      </c>
      <c r="J7" s="2">
        <v>0</v>
      </c>
      <c r="K7" s="2">
        <v>39</v>
      </c>
      <c r="L7" s="2">
        <v>481</v>
      </c>
      <c r="M7" s="2">
        <v>0</v>
      </c>
      <c r="N7" s="2">
        <v>481</v>
      </c>
      <c r="O7" s="2">
        <v>60</v>
      </c>
      <c r="P7" s="2">
        <v>0</v>
      </c>
      <c r="Q7" s="2">
        <v>60</v>
      </c>
      <c r="R7" s="2">
        <f>L7*4</f>
        <v>1924</v>
      </c>
      <c r="S7" s="2">
        <f t="shared" si="1"/>
        <v>0</v>
      </c>
      <c r="T7" s="2">
        <f t="shared" si="2"/>
        <v>1924</v>
      </c>
      <c r="U7" s="2">
        <f t="shared" si="3"/>
        <v>240</v>
      </c>
      <c r="V7" s="2">
        <f t="shared" si="4"/>
        <v>0</v>
      </c>
      <c r="W7" s="2">
        <f t="shared" si="5"/>
        <v>240</v>
      </c>
      <c r="X7" s="12">
        <f t="shared" si="6"/>
        <v>2806</v>
      </c>
    </row>
    <row r="8" spans="1:24" ht="20.149999999999999" customHeight="1" x14ac:dyDescent="0.3">
      <c r="A8" s="2">
        <v>4</v>
      </c>
      <c r="B8" s="2" t="s">
        <v>14</v>
      </c>
      <c r="C8" s="2">
        <v>0</v>
      </c>
      <c r="D8" s="2">
        <v>0</v>
      </c>
      <c r="E8" s="2">
        <v>0</v>
      </c>
      <c r="F8" s="2">
        <v>131</v>
      </c>
      <c r="G8" s="2">
        <v>0</v>
      </c>
      <c r="H8" s="2">
        <v>131</v>
      </c>
      <c r="I8" s="2">
        <v>67</v>
      </c>
      <c r="J8" s="2">
        <v>0</v>
      </c>
      <c r="K8" s="2">
        <v>67</v>
      </c>
      <c r="L8" s="2">
        <v>583</v>
      </c>
      <c r="M8" s="2">
        <v>4</v>
      </c>
      <c r="N8" s="2">
        <v>587</v>
      </c>
      <c r="O8" s="2">
        <v>430</v>
      </c>
      <c r="P8" s="2">
        <v>3</v>
      </c>
      <c r="Q8" s="2">
        <v>433</v>
      </c>
      <c r="R8" s="2">
        <f t="shared" si="0"/>
        <v>2332</v>
      </c>
      <c r="S8" s="2">
        <f t="shared" si="1"/>
        <v>16</v>
      </c>
      <c r="T8" s="2">
        <f t="shared" si="2"/>
        <v>2348</v>
      </c>
      <c r="U8" s="2">
        <f t="shared" si="3"/>
        <v>1720</v>
      </c>
      <c r="V8" s="2">
        <f t="shared" si="4"/>
        <v>12</v>
      </c>
      <c r="W8" s="2">
        <f t="shared" si="5"/>
        <v>1732</v>
      </c>
      <c r="X8" s="12">
        <f t="shared" si="6"/>
        <v>5298</v>
      </c>
    </row>
    <row r="9" spans="1:24" ht="20.149999999999999" customHeight="1" x14ac:dyDescent="0.3">
      <c r="A9" s="2">
        <v>5</v>
      </c>
      <c r="B9" s="2" t="s">
        <v>15</v>
      </c>
      <c r="C9" s="2">
        <v>0</v>
      </c>
      <c r="D9" s="2">
        <v>0</v>
      </c>
      <c r="E9" s="2">
        <v>0</v>
      </c>
      <c r="F9" s="2">
        <v>96</v>
      </c>
      <c r="G9" s="2">
        <v>0</v>
      </c>
      <c r="H9" s="2">
        <v>96</v>
      </c>
      <c r="I9" s="2">
        <v>71</v>
      </c>
      <c r="J9" s="2">
        <v>0</v>
      </c>
      <c r="K9" s="2">
        <v>71</v>
      </c>
      <c r="L9" s="2">
        <v>988</v>
      </c>
      <c r="M9" s="2">
        <v>116</v>
      </c>
      <c r="N9" s="2">
        <v>1104</v>
      </c>
      <c r="O9" s="2">
        <v>213</v>
      </c>
      <c r="P9" s="2">
        <v>106</v>
      </c>
      <c r="Q9" s="2">
        <v>319</v>
      </c>
      <c r="R9" s="2">
        <f t="shared" si="0"/>
        <v>3952</v>
      </c>
      <c r="S9" s="2">
        <f t="shared" si="1"/>
        <v>464</v>
      </c>
      <c r="T9" s="2">
        <f t="shared" si="2"/>
        <v>4416</v>
      </c>
      <c r="U9" s="2">
        <f t="shared" si="3"/>
        <v>852</v>
      </c>
      <c r="V9" s="2">
        <f t="shared" si="4"/>
        <v>424</v>
      </c>
      <c r="W9" s="2">
        <f t="shared" si="5"/>
        <v>1276</v>
      </c>
      <c r="X9" s="12">
        <f t="shared" si="6"/>
        <v>7282</v>
      </c>
    </row>
    <row r="10" spans="1:24" ht="20.149999999999999" customHeight="1" x14ac:dyDescent="0.3">
      <c r="A10" s="2">
        <v>6</v>
      </c>
      <c r="B10" s="2" t="s">
        <v>21</v>
      </c>
      <c r="C10" s="2">
        <v>0</v>
      </c>
      <c r="D10" s="2">
        <v>0</v>
      </c>
      <c r="E10" s="2">
        <v>0</v>
      </c>
      <c r="F10" s="2">
        <v>83</v>
      </c>
      <c r="G10" s="2">
        <v>0</v>
      </c>
      <c r="H10" s="2">
        <v>83</v>
      </c>
      <c r="I10" s="2">
        <v>91</v>
      </c>
      <c r="J10" s="2">
        <v>0</v>
      </c>
      <c r="K10" s="2">
        <v>91</v>
      </c>
      <c r="L10" s="2">
        <v>364</v>
      </c>
      <c r="M10" s="2">
        <v>0</v>
      </c>
      <c r="N10" s="2">
        <v>364</v>
      </c>
      <c r="O10" s="2">
        <v>162</v>
      </c>
      <c r="P10" s="2">
        <v>0</v>
      </c>
      <c r="Q10" s="2">
        <v>162</v>
      </c>
      <c r="R10" s="2">
        <f t="shared" si="0"/>
        <v>1456</v>
      </c>
      <c r="S10" s="2">
        <f t="shared" si="1"/>
        <v>0</v>
      </c>
      <c r="T10" s="2">
        <f t="shared" si="2"/>
        <v>1456</v>
      </c>
      <c r="U10" s="2">
        <f t="shared" si="3"/>
        <v>648</v>
      </c>
      <c r="V10" s="2">
        <f t="shared" si="4"/>
        <v>0</v>
      </c>
      <c r="W10" s="2">
        <f t="shared" si="5"/>
        <v>648</v>
      </c>
      <c r="X10" s="12">
        <f t="shared" si="6"/>
        <v>2804</v>
      </c>
    </row>
    <row r="11" spans="1:24" ht="20.149999999999999" customHeight="1" x14ac:dyDescent="0.3">
      <c r="A11" s="2">
        <v>7</v>
      </c>
      <c r="B11" s="2" t="s">
        <v>16</v>
      </c>
      <c r="C11" s="2">
        <v>0</v>
      </c>
      <c r="D11" s="2">
        <v>0</v>
      </c>
      <c r="E11" s="2">
        <v>0</v>
      </c>
      <c r="F11" s="2">
        <v>50</v>
      </c>
      <c r="G11" s="2">
        <v>0</v>
      </c>
      <c r="H11" s="2">
        <v>50</v>
      </c>
      <c r="I11" s="2">
        <v>75</v>
      </c>
      <c r="J11" s="2">
        <v>0</v>
      </c>
      <c r="K11" s="2">
        <v>75</v>
      </c>
      <c r="L11" s="2">
        <v>432</v>
      </c>
      <c r="M11" s="2">
        <v>0</v>
      </c>
      <c r="N11" s="2">
        <v>432</v>
      </c>
      <c r="O11" s="2">
        <v>425</v>
      </c>
      <c r="P11" s="2">
        <v>0</v>
      </c>
      <c r="Q11" s="2">
        <v>425</v>
      </c>
      <c r="R11" s="2">
        <f t="shared" si="0"/>
        <v>1728</v>
      </c>
      <c r="S11" s="2">
        <f t="shared" si="1"/>
        <v>0</v>
      </c>
      <c r="T11" s="2">
        <f t="shared" si="2"/>
        <v>1728</v>
      </c>
      <c r="U11" s="2">
        <f t="shared" si="3"/>
        <v>1700</v>
      </c>
      <c r="V11" s="2">
        <f t="shared" si="4"/>
        <v>0</v>
      </c>
      <c r="W11" s="2">
        <f t="shared" si="5"/>
        <v>1700</v>
      </c>
      <c r="X11" s="12">
        <f t="shared" si="6"/>
        <v>4410</v>
      </c>
    </row>
    <row r="12" spans="1:24" ht="20.149999999999999" customHeight="1" x14ac:dyDescent="0.3">
      <c r="A12" s="2">
        <v>8</v>
      </c>
      <c r="B12" s="2" t="s">
        <v>22</v>
      </c>
      <c r="C12" s="2">
        <v>0</v>
      </c>
      <c r="D12" s="2">
        <v>0</v>
      </c>
      <c r="E12" s="2">
        <v>0</v>
      </c>
      <c r="F12" s="2">
        <v>141</v>
      </c>
      <c r="G12" s="2">
        <v>0</v>
      </c>
      <c r="H12" s="2">
        <v>141</v>
      </c>
      <c r="I12" s="2">
        <v>114</v>
      </c>
      <c r="J12" s="2">
        <v>0</v>
      </c>
      <c r="K12" s="2">
        <v>114</v>
      </c>
      <c r="L12" s="2">
        <v>709</v>
      </c>
      <c r="M12" s="2">
        <v>0</v>
      </c>
      <c r="N12" s="2">
        <v>709</v>
      </c>
      <c r="O12" s="2">
        <v>158</v>
      </c>
      <c r="P12" s="2">
        <v>0</v>
      </c>
      <c r="Q12" s="2">
        <v>158</v>
      </c>
      <c r="R12" s="2">
        <f t="shared" si="0"/>
        <v>2836</v>
      </c>
      <c r="S12" s="2">
        <f t="shared" si="1"/>
        <v>0</v>
      </c>
      <c r="T12" s="2">
        <f t="shared" si="2"/>
        <v>2836</v>
      </c>
      <c r="U12" s="2">
        <f t="shared" si="3"/>
        <v>632</v>
      </c>
      <c r="V12" s="2">
        <f t="shared" si="4"/>
        <v>0</v>
      </c>
      <c r="W12" s="2">
        <f t="shared" si="5"/>
        <v>632</v>
      </c>
      <c r="X12" s="12">
        <f t="shared" si="6"/>
        <v>4590</v>
      </c>
    </row>
    <row r="13" spans="1:24" ht="20.149999999999999" customHeight="1" x14ac:dyDescent="0.3">
      <c r="A13" s="2">
        <v>9</v>
      </c>
      <c r="B13" s="2" t="s">
        <v>23</v>
      </c>
      <c r="C13" s="2">
        <v>0</v>
      </c>
      <c r="D13" s="2">
        <v>0</v>
      </c>
      <c r="E13" s="2">
        <v>0</v>
      </c>
      <c r="F13" s="2">
        <v>139</v>
      </c>
      <c r="G13" s="2">
        <v>0</v>
      </c>
      <c r="H13" s="2">
        <v>139</v>
      </c>
      <c r="I13" s="2">
        <v>42</v>
      </c>
      <c r="J13" s="2">
        <v>0</v>
      </c>
      <c r="K13" s="2">
        <v>42</v>
      </c>
      <c r="L13" s="2">
        <v>700</v>
      </c>
      <c r="M13" s="2">
        <v>2</v>
      </c>
      <c r="N13" s="2">
        <v>702</v>
      </c>
      <c r="O13" s="2">
        <v>0</v>
      </c>
      <c r="P13" s="2">
        <v>0</v>
      </c>
      <c r="Q13" s="2">
        <v>0</v>
      </c>
      <c r="R13" s="2">
        <f t="shared" si="0"/>
        <v>2800</v>
      </c>
      <c r="S13" s="2">
        <f t="shared" si="1"/>
        <v>8</v>
      </c>
      <c r="T13" s="2">
        <f t="shared" si="2"/>
        <v>2808</v>
      </c>
      <c r="U13" s="2">
        <f t="shared" si="3"/>
        <v>0</v>
      </c>
      <c r="V13" s="2">
        <f t="shared" si="4"/>
        <v>0</v>
      </c>
      <c r="W13" s="2">
        <f t="shared" si="5"/>
        <v>0</v>
      </c>
      <c r="X13" s="12">
        <f t="shared" si="6"/>
        <v>3691</v>
      </c>
    </row>
    <row r="14" spans="1:24" ht="20.149999999999999" customHeight="1" x14ac:dyDescent="0.3">
      <c r="A14" s="2">
        <v>10</v>
      </c>
      <c r="B14" s="2" t="s">
        <v>17</v>
      </c>
      <c r="C14" s="2">
        <v>0</v>
      </c>
      <c r="D14" s="2">
        <v>0</v>
      </c>
      <c r="E14" s="2">
        <v>0</v>
      </c>
      <c r="F14" s="2">
        <v>192</v>
      </c>
      <c r="G14" s="2">
        <v>0</v>
      </c>
      <c r="H14" s="2">
        <v>192</v>
      </c>
      <c r="I14" s="2">
        <v>24</v>
      </c>
      <c r="J14" s="2">
        <v>0</v>
      </c>
      <c r="K14" s="2">
        <v>24</v>
      </c>
      <c r="L14" s="2">
        <v>820</v>
      </c>
      <c r="M14" s="2">
        <v>0</v>
      </c>
      <c r="N14" s="2">
        <v>820</v>
      </c>
      <c r="O14" s="2">
        <v>139</v>
      </c>
      <c r="P14" s="2">
        <v>0</v>
      </c>
      <c r="Q14" s="2">
        <v>139</v>
      </c>
      <c r="R14" s="2">
        <f t="shared" si="0"/>
        <v>3280</v>
      </c>
      <c r="S14" s="2">
        <f t="shared" si="1"/>
        <v>0</v>
      </c>
      <c r="T14" s="2">
        <f t="shared" si="2"/>
        <v>3280</v>
      </c>
      <c r="U14" s="2">
        <f t="shared" si="3"/>
        <v>556</v>
      </c>
      <c r="V14" s="2">
        <f t="shared" si="4"/>
        <v>0</v>
      </c>
      <c r="W14" s="2">
        <f t="shared" si="5"/>
        <v>556</v>
      </c>
      <c r="X14" s="12">
        <f t="shared" si="6"/>
        <v>5011</v>
      </c>
    </row>
    <row r="15" spans="1:24" ht="20.149999999999999" customHeight="1" x14ac:dyDescent="0.3">
      <c r="A15" s="2">
        <v>11</v>
      </c>
      <c r="B15" s="2" t="s">
        <v>18</v>
      </c>
      <c r="C15" s="2">
        <v>0</v>
      </c>
      <c r="D15" s="2">
        <v>0</v>
      </c>
      <c r="E15" s="2">
        <v>0</v>
      </c>
      <c r="F15" s="2">
        <v>262</v>
      </c>
      <c r="G15" s="2">
        <v>0</v>
      </c>
      <c r="H15" s="2">
        <v>262</v>
      </c>
      <c r="I15" s="2">
        <v>15</v>
      </c>
      <c r="J15" s="2">
        <v>0</v>
      </c>
      <c r="K15" s="2">
        <v>15</v>
      </c>
      <c r="L15" s="2">
        <v>1459</v>
      </c>
      <c r="M15" s="2">
        <v>0</v>
      </c>
      <c r="N15" s="2">
        <v>1459</v>
      </c>
      <c r="O15" s="2">
        <v>158</v>
      </c>
      <c r="P15" s="2">
        <v>0</v>
      </c>
      <c r="Q15" s="2">
        <v>158</v>
      </c>
      <c r="R15" s="2">
        <f t="shared" si="0"/>
        <v>5836</v>
      </c>
      <c r="S15" s="2">
        <f t="shared" si="1"/>
        <v>0</v>
      </c>
      <c r="T15" s="2">
        <f t="shared" si="2"/>
        <v>5836</v>
      </c>
      <c r="U15" s="2">
        <f t="shared" si="3"/>
        <v>632</v>
      </c>
      <c r="V15" s="2">
        <f t="shared" si="4"/>
        <v>0</v>
      </c>
      <c r="W15" s="2">
        <f t="shared" si="5"/>
        <v>632</v>
      </c>
      <c r="X15" s="12">
        <f t="shared" si="6"/>
        <v>8362</v>
      </c>
    </row>
    <row r="16" spans="1:24" ht="20.149999999999999" customHeight="1" x14ac:dyDescent="0.3">
      <c r="A16" s="2">
        <v>12</v>
      </c>
      <c r="B16" s="2" t="s">
        <v>24</v>
      </c>
      <c r="C16" s="2">
        <v>0</v>
      </c>
      <c r="D16" s="2">
        <v>0</v>
      </c>
      <c r="E16" s="2">
        <v>0</v>
      </c>
      <c r="F16" s="2">
        <v>86</v>
      </c>
      <c r="G16" s="2">
        <v>0</v>
      </c>
      <c r="H16" s="2">
        <v>86</v>
      </c>
      <c r="I16" s="2">
        <v>0</v>
      </c>
      <c r="J16" s="2">
        <v>0</v>
      </c>
      <c r="K16" s="2">
        <v>0</v>
      </c>
      <c r="L16" s="2">
        <v>360</v>
      </c>
      <c r="M16" s="2">
        <v>18</v>
      </c>
      <c r="N16" s="2">
        <v>378</v>
      </c>
      <c r="O16" s="2">
        <v>5</v>
      </c>
      <c r="P16" s="2">
        <v>24</v>
      </c>
      <c r="Q16" s="2">
        <v>29</v>
      </c>
      <c r="R16" s="2">
        <f t="shared" si="0"/>
        <v>1440</v>
      </c>
      <c r="S16" s="2">
        <f t="shared" si="1"/>
        <v>72</v>
      </c>
      <c r="T16" s="2">
        <f t="shared" si="2"/>
        <v>1512</v>
      </c>
      <c r="U16" s="2">
        <f t="shared" si="3"/>
        <v>20</v>
      </c>
      <c r="V16" s="2">
        <f t="shared" si="4"/>
        <v>96</v>
      </c>
      <c r="W16" s="2">
        <f t="shared" si="5"/>
        <v>116</v>
      </c>
      <c r="X16" s="12">
        <f t="shared" si="6"/>
        <v>2121</v>
      </c>
    </row>
    <row r="17" spans="1:24" ht="20.149999999999999" customHeight="1" x14ac:dyDescent="0.3">
      <c r="A17" s="2">
        <v>13</v>
      </c>
      <c r="B17" s="2" t="s">
        <v>19</v>
      </c>
      <c r="C17" s="2">
        <v>0</v>
      </c>
      <c r="D17" s="2">
        <v>0</v>
      </c>
      <c r="E17" s="2">
        <v>0</v>
      </c>
      <c r="F17" s="2">
        <v>92</v>
      </c>
      <c r="G17" s="2">
        <v>0</v>
      </c>
      <c r="H17" s="2">
        <v>92</v>
      </c>
      <c r="I17" s="2">
        <v>19</v>
      </c>
      <c r="J17" s="2">
        <v>0</v>
      </c>
      <c r="K17" s="2">
        <v>19</v>
      </c>
      <c r="L17" s="2">
        <v>30</v>
      </c>
      <c r="M17" s="2">
        <v>0</v>
      </c>
      <c r="N17" s="2">
        <v>30</v>
      </c>
      <c r="O17" s="2">
        <v>11</v>
      </c>
      <c r="P17" s="2">
        <v>4</v>
      </c>
      <c r="Q17" s="2">
        <v>15</v>
      </c>
      <c r="R17" s="2">
        <f t="shared" si="0"/>
        <v>120</v>
      </c>
      <c r="S17" s="2">
        <f t="shared" si="1"/>
        <v>0</v>
      </c>
      <c r="T17" s="2">
        <f t="shared" si="2"/>
        <v>120</v>
      </c>
      <c r="U17" s="2">
        <f t="shared" si="3"/>
        <v>44</v>
      </c>
      <c r="V17" s="2">
        <f t="shared" si="4"/>
        <v>16</v>
      </c>
      <c r="W17" s="2">
        <f t="shared" si="5"/>
        <v>60</v>
      </c>
      <c r="X17" s="12">
        <f t="shared" si="6"/>
        <v>336</v>
      </c>
    </row>
    <row r="18" spans="1:24" ht="20.149999999999999" customHeight="1" x14ac:dyDescent="0.3">
      <c r="A18" s="2">
        <v>14</v>
      </c>
      <c r="B18" s="2" t="s">
        <v>25</v>
      </c>
      <c r="C18" s="2">
        <v>0</v>
      </c>
      <c r="D18" s="2">
        <v>0</v>
      </c>
      <c r="E18" s="2">
        <v>0</v>
      </c>
      <c r="F18" s="2">
        <v>41</v>
      </c>
      <c r="G18" s="2">
        <v>0</v>
      </c>
      <c r="H18" s="2">
        <v>41</v>
      </c>
      <c r="I18" s="2">
        <v>6</v>
      </c>
      <c r="J18" s="2">
        <v>0</v>
      </c>
      <c r="K18" s="2">
        <v>6</v>
      </c>
      <c r="L18" s="2">
        <v>465</v>
      </c>
      <c r="M18" s="2">
        <v>0</v>
      </c>
      <c r="N18" s="2">
        <v>465</v>
      </c>
      <c r="O18" s="2">
        <v>56</v>
      </c>
      <c r="P18" s="2">
        <v>0</v>
      </c>
      <c r="Q18" s="2">
        <v>56</v>
      </c>
      <c r="R18" s="2">
        <f t="shared" si="0"/>
        <v>1860</v>
      </c>
      <c r="S18" s="2">
        <f t="shared" si="1"/>
        <v>0</v>
      </c>
      <c r="T18" s="2">
        <f t="shared" si="2"/>
        <v>1860</v>
      </c>
      <c r="U18" s="2">
        <f t="shared" si="3"/>
        <v>224</v>
      </c>
      <c r="V18" s="2">
        <f t="shared" si="4"/>
        <v>0</v>
      </c>
      <c r="W18" s="2">
        <f t="shared" si="5"/>
        <v>224</v>
      </c>
      <c r="X18" s="12">
        <f t="shared" si="6"/>
        <v>2652</v>
      </c>
    </row>
    <row r="19" spans="1:24" ht="15" customHeight="1" x14ac:dyDescent="0.3">
      <c r="A19" s="13" t="s">
        <v>34</v>
      </c>
      <c r="B19" s="13"/>
      <c r="C19" s="12"/>
      <c r="D19" s="12"/>
      <c r="E19" s="12">
        <f t="shared" ref="D19:X19" si="7">SUM(E5:E18)</f>
        <v>0</v>
      </c>
      <c r="F19" s="12"/>
      <c r="G19" s="12"/>
      <c r="H19" s="12">
        <f t="shared" si="7"/>
        <v>1763</v>
      </c>
      <c r="I19" s="12"/>
      <c r="J19" s="12"/>
      <c r="K19" s="12">
        <f t="shared" si="7"/>
        <v>919</v>
      </c>
      <c r="L19" s="12"/>
      <c r="M19" s="12"/>
      <c r="N19" s="12">
        <f t="shared" si="7"/>
        <v>8502</v>
      </c>
      <c r="O19" s="12"/>
      <c r="P19" s="12"/>
      <c r="Q19" s="12">
        <f t="shared" si="7"/>
        <v>2634</v>
      </c>
      <c r="R19" s="12"/>
      <c r="S19" s="12"/>
      <c r="T19" s="12">
        <f t="shared" si="7"/>
        <v>34008</v>
      </c>
      <c r="U19" s="12"/>
      <c r="V19" s="12"/>
      <c r="W19" s="12">
        <f t="shared" si="7"/>
        <v>10536</v>
      </c>
      <c r="X19" s="12">
        <f t="shared" si="7"/>
        <v>58362</v>
      </c>
    </row>
  </sheetData>
  <mergeCells count="12">
    <mergeCell ref="A19:B19"/>
    <mergeCell ref="X3:X4"/>
    <mergeCell ref="A1:W1"/>
    <mergeCell ref="B3:B4"/>
    <mergeCell ref="A3:A4"/>
    <mergeCell ref="C3:E3"/>
    <mergeCell ref="I3:K3"/>
    <mergeCell ref="F3:H3"/>
    <mergeCell ref="L3:N3"/>
    <mergeCell ref="O3:Q3"/>
    <mergeCell ref="R3:T3"/>
    <mergeCell ref="U3:W3"/>
  </mergeCells>
  <pageMargins left="0.7" right="0.7" top="0.75" bottom="0.75" header="0.3" footer="0.3"/>
  <pageSetup paperSize="5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6" sqref="D16"/>
    </sheetView>
  </sheetViews>
  <sheetFormatPr defaultRowHeight="14.5" x14ac:dyDescent="0.35"/>
  <cols>
    <col min="2" max="2" width="19.542968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T20"/>
  <sheetViews>
    <sheetView zoomScale="80" zoomScaleNormal="80" workbookViewId="0">
      <selection activeCell="C8" sqref="C8"/>
    </sheetView>
  </sheetViews>
  <sheetFormatPr defaultRowHeight="14.5" x14ac:dyDescent="0.35"/>
  <cols>
    <col min="2" max="2" width="33.7265625" customWidth="1"/>
  </cols>
  <sheetData>
    <row r="3" spans="2:20" ht="15" thickBot="1" x14ac:dyDescent="0.4"/>
    <row r="4" spans="2:20" ht="15" thickTop="1" x14ac:dyDescent="0.35">
      <c r="B4" s="6" t="s">
        <v>0</v>
      </c>
      <c r="C4" s="17" t="s">
        <v>1</v>
      </c>
      <c r="D4" s="18"/>
      <c r="E4" s="19"/>
      <c r="F4" s="17" t="s">
        <v>2</v>
      </c>
      <c r="G4" s="18"/>
      <c r="H4" s="19"/>
      <c r="I4" s="17" t="s">
        <v>3</v>
      </c>
      <c r="J4" s="18"/>
      <c r="K4" s="19"/>
      <c r="L4" s="17" t="s">
        <v>4</v>
      </c>
      <c r="M4" s="18"/>
      <c r="N4" s="19"/>
      <c r="O4" s="17" t="s">
        <v>5</v>
      </c>
      <c r="P4" s="18"/>
      <c r="Q4" s="19"/>
      <c r="R4" s="17" t="s">
        <v>32</v>
      </c>
      <c r="S4" s="18"/>
      <c r="T4" s="19"/>
    </row>
    <row r="5" spans="2:20" ht="15.5" x14ac:dyDescent="0.35">
      <c r="B5" s="7"/>
      <c r="C5" s="8" t="s">
        <v>8</v>
      </c>
      <c r="D5" s="8" t="s">
        <v>9</v>
      </c>
      <c r="E5" s="8" t="s">
        <v>10</v>
      </c>
      <c r="F5" s="8" t="s">
        <v>8</v>
      </c>
      <c r="G5" s="8" t="s">
        <v>9</v>
      </c>
      <c r="H5" s="8" t="s">
        <v>10</v>
      </c>
      <c r="I5" s="8" t="s">
        <v>8</v>
      </c>
      <c r="J5" s="8" t="s">
        <v>9</v>
      </c>
      <c r="K5" s="8" t="s">
        <v>10</v>
      </c>
      <c r="L5" s="8" t="s">
        <v>8</v>
      </c>
      <c r="M5" s="8" t="s">
        <v>9</v>
      </c>
      <c r="N5" s="8" t="s">
        <v>10</v>
      </c>
      <c r="O5" s="8" t="s">
        <v>8</v>
      </c>
      <c r="P5" s="8" t="s">
        <v>9</v>
      </c>
      <c r="Q5" s="8" t="s">
        <v>10</v>
      </c>
      <c r="R5" s="8" t="s">
        <v>8</v>
      </c>
      <c r="S5" s="8" t="s">
        <v>9</v>
      </c>
      <c r="T5" s="8" t="s">
        <v>10</v>
      </c>
    </row>
    <row r="6" spans="2:20" ht="15.5" x14ac:dyDescent="0.3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2:20" ht="15.5" x14ac:dyDescent="0.35">
      <c r="B7" s="10" t="s">
        <v>33</v>
      </c>
      <c r="C7" s="11">
        <v>0</v>
      </c>
      <c r="D7" s="11">
        <v>0</v>
      </c>
      <c r="E7" s="11">
        <v>0</v>
      </c>
      <c r="F7" s="11">
        <v>31</v>
      </c>
      <c r="G7" s="11">
        <v>0</v>
      </c>
      <c r="H7" s="11">
        <f>F7+G7</f>
        <v>31</v>
      </c>
      <c r="I7" s="11">
        <f>57+1</f>
        <v>58</v>
      </c>
      <c r="J7" s="11">
        <f>8+1</f>
        <v>9</v>
      </c>
      <c r="K7" s="11">
        <f>I7+J7</f>
        <v>67</v>
      </c>
      <c r="L7" s="11">
        <f>23</f>
        <v>23</v>
      </c>
      <c r="M7" s="11">
        <f>12</f>
        <v>12</v>
      </c>
      <c r="N7" s="11">
        <f>SUM(L7:M7)</f>
        <v>35</v>
      </c>
      <c r="O7" s="11">
        <f>22</f>
        <v>22</v>
      </c>
      <c r="P7" s="11">
        <f>13</f>
        <v>13</v>
      </c>
      <c r="Q7" s="11">
        <f>SUM(O7:P7)</f>
        <v>35</v>
      </c>
      <c r="R7" s="11">
        <v>0</v>
      </c>
      <c r="S7" s="11">
        <v>0</v>
      </c>
      <c r="T7" s="11">
        <v>0</v>
      </c>
    </row>
    <row r="8" spans="2:20" ht="15.5" x14ac:dyDescent="0.35">
      <c r="B8" s="4" t="s">
        <v>12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>
        <f t="shared" ref="N8:N20" si="0">SUM(L8:M8)</f>
        <v>0</v>
      </c>
      <c r="O8" s="11"/>
      <c r="P8" s="11"/>
      <c r="Q8" s="11">
        <f t="shared" ref="Q8:Q20" si="1">SUM(O8:P8)</f>
        <v>0</v>
      </c>
      <c r="R8" s="11"/>
      <c r="S8" s="11"/>
      <c r="T8" s="11"/>
    </row>
    <row r="9" spans="2:20" ht="15.5" x14ac:dyDescent="0.35">
      <c r="B9" s="4" t="s">
        <v>26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>
        <f t="shared" si="0"/>
        <v>0</v>
      </c>
      <c r="O9" s="11"/>
      <c r="P9" s="11"/>
      <c r="Q9" s="11">
        <f t="shared" si="1"/>
        <v>0</v>
      </c>
      <c r="R9" s="11"/>
      <c r="S9" s="11"/>
      <c r="T9" s="11"/>
    </row>
    <row r="10" spans="2:20" ht="15.5" x14ac:dyDescent="0.35">
      <c r="B10" s="4" t="s">
        <v>14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>
        <f t="shared" si="0"/>
        <v>0</v>
      </c>
      <c r="O10" s="11"/>
      <c r="P10" s="11"/>
      <c r="Q10" s="11">
        <f t="shared" si="1"/>
        <v>0</v>
      </c>
      <c r="R10" s="11"/>
      <c r="S10" s="11"/>
      <c r="T10" s="11"/>
    </row>
    <row r="11" spans="2:20" ht="15.5" x14ac:dyDescent="0.35">
      <c r="B11" s="4" t="s">
        <v>15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>
        <f t="shared" si="0"/>
        <v>0</v>
      </c>
      <c r="O11" s="11"/>
      <c r="P11" s="11"/>
      <c r="Q11" s="11">
        <f t="shared" si="1"/>
        <v>0</v>
      </c>
      <c r="R11" s="11"/>
      <c r="S11" s="11"/>
      <c r="T11" s="11"/>
    </row>
    <row r="12" spans="2:20" ht="15.5" x14ac:dyDescent="0.35">
      <c r="B12" s="4" t="s">
        <v>27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>
        <f t="shared" si="0"/>
        <v>0</v>
      </c>
      <c r="O12" s="11"/>
      <c r="P12" s="11"/>
      <c r="Q12" s="11">
        <f t="shared" si="1"/>
        <v>0</v>
      </c>
      <c r="R12" s="11"/>
      <c r="S12" s="11"/>
      <c r="T12" s="11"/>
    </row>
    <row r="13" spans="2:20" ht="15.5" x14ac:dyDescent="0.35">
      <c r="B13" s="4" t="s">
        <v>16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>
        <f t="shared" si="0"/>
        <v>0</v>
      </c>
      <c r="O13" s="11"/>
      <c r="P13" s="11"/>
      <c r="Q13" s="11">
        <f t="shared" si="1"/>
        <v>0</v>
      </c>
      <c r="R13" s="11"/>
      <c r="S13" s="11"/>
      <c r="T13" s="11"/>
    </row>
    <row r="14" spans="2:20" ht="15.5" x14ac:dyDescent="0.35">
      <c r="B14" s="4" t="s">
        <v>28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>
        <f t="shared" si="0"/>
        <v>0</v>
      </c>
      <c r="O14" s="11"/>
      <c r="P14" s="11"/>
      <c r="Q14" s="11">
        <f t="shared" si="1"/>
        <v>0</v>
      </c>
      <c r="R14" s="11"/>
      <c r="S14" s="11"/>
      <c r="T14" s="11"/>
    </row>
    <row r="15" spans="2:20" ht="15.5" x14ac:dyDescent="0.35">
      <c r="B15" s="4" t="s">
        <v>29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>
        <f t="shared" si="0"/>
        <v>0</v>
      </c>
      <c r="O15" s="11"/>
      <c r="P15" s="11"/>
      <c r="Q15" s="11">
        <f t="shared" si="1"/>
        <v>0</v>
      </c>
      <c r="R15" s="11"/>
      <c r="S15" s="11"/>
      <c r="T15" s="11"/>
    </row>
    <row r="16" spans="2:20" ht="15.5" x14ac:dyDescent="0.35">
      <c r="B16" s="4" t="s">
        <v>17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>
        <f t="shared" si="0"/>
        <v>0</v>
      </c>
      <c r="O16" s="11"/>
      <c r="P16" s="11"/>
      <c r="Q16" s="11">
        <f t="shared" si="1"/>
        <v>0</v>
      </c>
      <c r="R16" s="11"/>
      <c r="S16" s="11"/>
      <c r="T16" s="11"/>
    </row>
    <row r="17" spans="2:20" ht="15.5" x14ac:dyDescent="0.35">
      <c r="B17" s="4" t="s">
        <v>18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>
        <f t="shared" si="0"/>
        <v>0</v>
      </c>
      <c r="O17" s="11"/>
      <c r="P17" s="11"/>
      <c r="Q17" s="11">
        <f t="shared" si="1"/>
        <v>0</v>
      </c>
      <c r="R17" s="11"/>
      <c r="S17" s="11"/>
      <c r="T17" s="11"/>
    </row>
    <row r="18" spans="2:20" ht="15.5" x14ac:dyDescent="0.35">
      <c r="B18" s="4" t="s">
        <v>30</v>
      </c>
      <c r="N18" s="11">
        <f t="shared" si="0"/>
        <v>0</v>
      </c>
      <c r="Q18" s="11">
        <f t="shared" si="1"/>
        <v>0</v>
      </c>
    </row>
    <row r="19" spans="2:20" ht="15.5" x14ac:dyDescent="0.35">
      <c r="B19" s="4" t="s">
        <v>19</v>
      </c>
      <c r="N19" s="11">
        <f t="shared" si="0"/>
        <v>0</v>
      </c>
      <c r="Q19" s="11">
        <f t="shared" si="1"/>
        <v>0</v>
      </c>
    </row>
    <row r="20" spans="2:20" ht="15.5" x14ac:dyDescent="0.35">
      <c r="B20" s="5" t="s">
        <v>31</v>
      </c>
      <c r="N20" s="11">
        <f t="shared" si="0"/>
        <v>0</v>
      </c>
      <c r="Q20" s="11">
        <f t="shared" si="1"/>
        <v>0</v>
      </c>
    </row>
  </sheetData>
  <mergeCells count="6">
    <mergeCell ref="R4:T4"/>
    <mergeCell ref="C4:E4"/>
    <mergeCell ref="F4:H4"/>
    <mergeCell ref="I4:K4"/>
    <mergeCell ref="L4:N4"/>
    <mergeCell ref="O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 ideapad</cp:lastModifiedBy>
  <cp:lastPrinted>2022-09-26T07:37:34Z</cp:lastPrinted>
  <dcterms:created xsi:type="dcterms:W3CDTF">2021-11-09T03:16:05Z</dcterms:created>
  <dcterms:modified xsi:type="dcterms:W3CDTF">2025-12-02T03:13:59Z</dcterms:modified>
</cp:coreProperties>
</file>