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1115"/>
  </bookViews>
  <sheets>
    <sheet name="Pembilang" sheetId="1" r:id="rId1"/>
    <sheet name="Penyebut" sheetId="4" r:id="rId2"/>
    <sheet name="Checkdam" sheetId="3" r:id="rId3"/>
    <sheet name="Bendung" sheetId="6" r:id="rId4"/>
    <sheet name="Embung" sheetId="7" r:id="rId5"/>
    <sheet name="Pintu Air" sheetId="8" r:id="rId6"/>
  </sheets>
  <externalReferences>
    <externalReference r:id="rId7"/>
    <externalReference r:id="rId8"/>
    <externalReference r:id="rId9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_xlnm.Print_Area" localSheetId="0">Pembilang!$A$1:$E$19</definedName>
    <definedName name="_xlnm.Print_Area" localSheetId="1">Penyebut!$A$1:$D$24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D10" i="1" l="1"/>
  <c r="C10" i="1"/>
  <c r="E10" i="1"/>
  <c r="E7" i="1"/>
  <c r="E8" i="1"/>
  <c r="E9" i="1"/>
  <c r="E6" i="1"/>
  <c r="C14" i="4" l="1"/>
  <c r="Q16" i="1" l="1"/>
  <c r="Q18" i="1"/>
  <c r="Q17" i="1"/>
  <c r="Q19" i="1" l="1"/>
</calcChain>
</file>

<file path=xl/sharedStrings.xml><?xml version="1.0" encoding="utf-8"?>
<sst xmlns="http://schemas.openxmlformats.org/spreadsheetml/2006/main" count="283" uniqueCount="198">
  <si>
    <t>KABUPATEN DEMAK</t>
  </si>
  <si>
    <t>TAHUN 2025</t>
  </si>
  <si>
    <t>No</t>
  </si>
  <si>
    <t>Nama Daerah Irigasi</t>
  </si>
  <si>
    <t>Luas Daerah Irigasi (Ha)</t>
  </si>
  <si>
    <t>Tingkat Kerusakan (%)</t>
  </si>
  <si>
    <t>Keterangan</t>
  </si>
  <si>
    <t>(1)</t>
  </si>
  <si>
    <t>(2)</t>
  </si>
  <si>
    <t>(3)</t>
  </si>
  <si>
    <t>(4)</t>
  </si>
  <si>
    <t>Jumlah</t>
  </si>
  <si>
    <t>LUAS DAERAH IRIGASI KEWENANGAN</t>
  </si>
  <si>
    <t>Peta Daerah Irigasi dan skema jaringan irigasi terlampir</t>
  </si>
  <si>
    <t>D.I. Gablok</t>
  </si>
  <si>
    <t>D.I. Pelayaran Buyaran</t>
  </si>
  <si>
    <t>D.I. Polder Batu</t>
  </si>
  <si>
    <t>D.I. Sumberejo</t>
  </si>
  <si>
    <t>1</t>
  </si>
  <si>
    <t>2</t>
  </si>
  <si>
    <t>3</t>
  </si>
  <si>
    <t>4</t>
  </si>
  <si>
    <t>Nilai IKSI</t>
  </si>
  <si>
    <t>Kondisi Jelek</t>
  </si>
  <si>
    <t>Sedang</t>
  </si>
  <si>
    <t>Jelek</t>
  </si>
  <si>
    <t>Baik</t>
  </si>
  <si>
    <t>NO</t>
  </si>
  <si>
    <t>NAMA CHECKDAM</t>
  </si>
  <si>
    <t>SUNGAI/AFVOUR</t>
  </si>
  <si>
    <t>DESA</t>
  </si>
  <si>
    <t>KECAMATAN</t>
  </si>
  <si>
    <t>Checkdam Berahan Wetan</t>
  </si>
  <si>
    <t>Kenceng</t>
  </si>
  <si>
    <t>Berahan Wetan</t>
  </si>
  <si>
    <t>Wedung</t>
  </si>
  <si>
    <t>Checkdam Jungpasir</t>
  </si>
  <si>
    <t>Lobang</t>
  </si>
  <si>
    <t>Jungpasir</t>
  </si>
  <si>
    <t>Checkdam Ngelokulon</t>
  </si>
  <si>
    <t>Ngelokulon</t>
  </si>
  <si>
    <t>Mijen</t>
  </si>
  <si>
    <t>Checkdam Jatisono</t>
  </si>
  <si>
    <t>C.72</t>
  </si>
  <si>
    <t>Jatisono</t>
  </si>
  <si>
    <t>Gajah</t>
  </si>
  <si>
    <t>Checkdam Tempuran</t>
  </si>
  <si>
    <t>Branjangan</t>
  </si>
  <si>
    <t>Tempuran</t>
  </si>
  <si>
    <t>Demak</t>
  </si>
  <si>
    <t>Checkdam D.1</t>
  </si>
  <si>
    <t>Lobang D.1</t>
  </si>
  <si>
    <t>Jali</t>
  </si>
  <si>
    <t>Bonang</t>
  </si>
  <si>
    <t>Checkdam Jatirogo</t>
  </si>
  <si>
    <t>D.44</t>
  </si>
  <si>
    <t>Jatirogo</t>
  </si>
  <si>
    <t>Checkdam Trengguli</t>
  </si>
  <si>
    <t>Trengguli</t>
  </si>
  <si>
    <t>Wonosalam</t>
  </si>
  <si>
    <t>Checkdam Semengko</t>
  </si>
  <si>
    <t>Setu</t>
  </si>
  <si>
    <t>Semengko</t>
  </si>
  <si>
    <t>Guntur</t>
  </si>
  <si>
    <t>Checkdam Krandon</t>
  </si>
  <si>
    <t>Reong</t>
  </si>
  <si>
    <t>Krandon</t>
  </si>
  <si>
    <t>Checkdam Gaji</t>
  </si>
  <si>
    <t>Gaji</t>
  </si>
  <si>
    <t>Checkdam Prampelan</t>
  </si>
  <si>
    <t>Ousterleideng/ Penggaron Lama</t>
  </si>
  <si>
    <t>Prampelan</t>
  </si>
  <si>
    <t>Sayung</t>
  </si>
  <si>
    <t>Checkdam Deresan</t>
  </si>
  <si>
    <t>Deresan</t>
  </si>
  <si>
    <t>Sidorejo</t>
  </si>
  <si>
    <t>Checkdam Tambakroto</t>
  </si>
  <si>
    <t>Tambakroto</t>
  </si>
  <si>
    <t>Checkdam Waru</t>
  </si>
  <si>
    <t>Waru</t>
  </si>
  <si>
    <t>Mranggen</t>
  </si>
  <si>
    <t>Checkdam Bengkah</t>
  </si>
  <si>
    <t>Rendeng</t>
  </si>
  <si>
    <t>Wonosekar</t>
  </si>
  <si>
    <t>Checkdam Sumberejo</t>
  </si>
  <si>
    <t>Sumberejo</t>
  </si>
  <si>
    <t xml:space="preserve">Data Checkdam </t>
  </si>
  <si>
    <t>NAMA BENDUNG KARET</t>
  </si>
  <si>
    <t>SUNGAI</t>
  </si>
  <si>
    <t>Bendung Karet Wonokerto</t>
  </si>
  <si>
    <t>Wonokerto</t>
  </si>
  <si>
    <t>Karangtengah</t>
  </si>
  <si>
    <t>Bendung Karet Jatirogo</t>
  </si>
  <si>
    <t>Jajar</t>
  </si>
  <si>
    <t>Data Bendung</t>
  </si>
  <si>
    <t>No.</t>
  </si>
  <si>
    <t>Jenis</t>
  </si>
  <si>
    <t>Desa/Kel.</t>
  </si>
  <si>
    <t>Kecamatan</t>
  </si>
  <si>
    <t>Kabupaten</t>
  </si>
  <si>
    <t>Embung Kendaldoyong</t>
  </si>
  <si>
    <t>Desa Kendaldoyong</t>
  </si>
  <si>
    <t>Embung Tlogorejo</t>
  </si>
  <si>
    <t>Desa Tlogorejo</t>
  </si>
  <si>
    <t>Embung Donorojo</t>
  </si>
  <si>
    <t>Desa Donorojo</t>
  </si>
  <si>
    <t>Embung Bungo</t>
  </si>
  <si>
    <t>Desa Bungo</t>
  </si>
  <si>
    <t>5</t>
  </si>
  <si>
    <t>Embung Pasir</t>
  </si>
  <si>
    <t>Desa Pasir</t>
  </si>
  <si>
    <t>6</t>
  </si>
  <si>
    <t>Embung Jatirogo</t>
  </si>
  <si>
    <t>Desa Jatirogo</t>
  </si>
  <si>
    <t>7</t>
  </si>
  <si>
    <t>Embung Temuroso</t>
  </si>
  <si>
    <t>Desa Temuroso</t>
  </si>
  <si>
    <t>8</t>
  </si>
  <si>
    <t>Embung Mangunjiwan</t>
  </si>
  <si>
    <t>Kel. Mangunjiwan</t>
  </si>
  <si>
    <t>9</t>
  </si>
  <si>
    <t>Embung Gajah</t>
  </si>
  <si>
    <t>Desa Gajah</t>
  </si>
  <si>
    <t>10</t>
  </si>
  <si>
    <t>Embung Pilangwetan</t>
  </si>
  <si>
    <t>Desa Pilangwetan</t>
  </si>
  <si>
    <t>Kebonagung</t>
  </si>
  <si>
    <t>11</t>
  </si>
  <si>
    <t>Embung Kenduren</t>
  </si>
  <si>
    <t>Desa Kenduren</t>
  </si>
  <si>
    <t>12</t>
  </si>
  <si>
    <t>Embung Sedo</t>
  </si>
  <si>
    <t>Desa Sedo</t>
  </si>
  <si>
    <t>13</t>
  </si>
  <si>
    <t>Embung Jogoloyo</t>
  </si>
  <si>
    <t>Desa Jogoloyo</t>
  </si>
  <si>
    <t>14</t>
  </si>
  <si>
    <t>Embung Donorejo</t>
  </si>
  <si>
    <t>Desa Donorejo</t>
  </si>
  <si>
    <t>15</t>
  </si>
  <si>
    <t>Embung Grogol</t>
  </si>
  <si>
    <t>Desa Grogol</t>
  </si>
  <si>
    <t>16</t>
  </si>
  <si>
    <t>Embung Bulusari</t>
  </si>
  <si>
    <t>Desa Bulusari</t>
  </si>
  <si>
    <t>17</t>
  </si>
  <si>
    <t>Embung Blerong</t>
  </si>
  <si>
    <t>Desa Blerong</t>
  </si>
  <si>
    <t>18</t>
  </si>
  <si>
    <t>Embung Kunir</t>
  </si>
  <si>
    <t>Desa Kunir</t>
  </si>
  <si>
    <t>Dempet</t>
  </si>
  <si>
    <t>19</t>
  </si>
  <si>
    <t>Embuk Jeruk gulung</t>
  </si>
  <si>
    <t>Desa Jerukgulung</t>
  </si>
  <si>
    <t>20</t>
  </si>
  <si>
    <t>Embuk Mulyorejo</t>
  </si>
  <si>
    <t>Desa Mulyorejo</t>
  </si>
  <si>
    <t>Data Embung</t>
  </si>
  <si>
    <t>Nama Pintu Air</t>
  </si>
  <si>
    <t>BW.1</t>
  </si>
  <si>
    <t>B.Gbl Ki</t>
  </si>
  <si>
    <t>BOW.Ki</t>
  </si>
  <si>
    <t>BW.2</t>
  </si>
  <si>
    <t>B.Gbl 1 Ki</t>
  </si>
  <si>
    <t>BOW.Ka</t>
  </si>
  <si>
    <t>BW.3</t>
  </si>
  <si>
    <t>B.Gbl 1 Ka</t>
  </si>
  <si>
    <t>BBt.1 Ka</t>
  </si>
  <si>
    <t>BW.4</t>
  </si>
  <si>
    <t>BBt.2 Ki</t>
  </si>
  <si>
    <t>BW.3Aa</t>
  </si>
  <si>
    <t>BBt.3.Ki</t>
  </si>
  <si>
    <t>BW.3Ab</t>
  </si>
  <si>
    <t>BSt.1</t>
  </si>
  <si>
    <t>BW.3Ac</t>
  </si>
  <si>
    <t>BSt.2</t>
  </si>
  <si>
    <t>BW.3AKa</t>
  </si>
  <si>
    <t>BSb</t>
  </si>
  <si>
    <t>BW.3AKi</t>
  </si>
  <si>
    <t>BW.3BKa</t>
  </si>
  <si>
    <t>BW.3BKi</t>
  </si>
  <si>
    <t>BW.3CKa</t>
  </si>
  <si>
    <t>BW.3CKi</t>
  </si>
  <si>
    <t>BK.1a</t>
  </si>
  <si>
    <t>BK.1</t>
  </si>
  <si>
    <t>BK.1A Ka</t>
  </si>
  <si>
    <t>BK.1A Ki</t>
  </si>
  <si>
    <t>Nama D.I</t>
  </si>
  <si>
    <t>Jumlah Unit</t>
  </si>
  <si>
    <t xml:space="preserve">D.I Pelayaran Buyaran </t>
  </si>
  <si>
    <t>1.</t>
  </si>
  <si>
    <t>2.</t>
  </si>
  <si>
    <t>3.</t>
  </si>
  <si>
    <t>4.</t>
  </si>
  <si>
    <t>Data Pintu Air</t>
  </si>
  <si>
    <t>Luas Daerah Irigasi dalam keadaan rusak</t>
  </si>
  <si>
    <t>Tingkat Kerusakan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</si>
</sst>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Tahoma"/>
      <family val="2"/>
    </font>
    <font>
      <b/>
      <sz val="10"/>
      <color rgb="FF000000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2"/>
      <color theme="1"/>
      <name val="Tahoma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top" wrapText="1"/>
    </xf>
    <xf numFmtId="0" fontId="1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" xfId="0" applyFont="1" applyFill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Fill="1" applyBorder="1" applyAlignment="1"/>
    <xf numFmtId="0" fontId="4" fillId="0" borderId="0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1" fontId="5" fillId="0" borderId="0" xfId="1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" fontId="5" fillId="0" borderId="0" xfId="1" applyNumberFormat="1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15</xdr:row>
      <xdr:rowOff>190500</xdr:rowOff>
    </xdr:from>
    <xdr:to>
      <xdr:col>3</xdr:col>
      <xdr:colOff>2244587</xdr:colOff>
      <xdr:row>22</xdr:row>
      <xdr:rowOff>66524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13" y="3313043"/>
          <a:ext cx="5582478" cy="12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10</xdr:col>
      <xdr:colOff>313905</xdr:colOff>
      <xdr:row>20</xdr:row>
      <xdr:rowOff>128030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7450" y="1381125"/>
          <a:ext cx="3361905" cy="28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9"/>
  <sheetViews>
    <sheetView tabSelected="1" view="pageBreakPreview" zoomScale="115" zoomScaleNormal="120" zoomScaleSheetLayoutView="115" workbookViewId="0">
      <selection activeCell="E15" sqref="E15"/>
    </sheetView>
  </sheetViews>
  <sheetFormatPr defaultRowHeight="15" x14ac:dyDescent="0.25"/>
  <cols>
    <col min="1" max="1" width="5.28515625" style="1" customWidth="1"/>
    <col min="2" max="2" width="29.28515625" style="1" customWidth="1"/>
    <col min="3" max="3" width="12.28515625" style="1" customWidth="1"/>
    <col min="4" max="4" width="13.42578125" style="1" customWidth="1"/>
    <col min="5" max="5" width="14" style="1" customWidth="1"/>
    <col min="6" max="6" width="13.42578125" style="1" customWidth="1"/>
    <col min="7" max="13" width="9.140625" style="1"/>
    <col min="14" max="14" width="20.42578125" style="1" customWidth="1"/>
    <col min="15" max="15" width="21.28515625" style="1" customWidth="1"/>
    <col min="16" max="16" width="20" style="1" customWidth="1"/>
    <col min="17" max="17" width="15.140625" style="1" customWidth="1"/>
    <col min="18" max="18" width="13.140625" style="1" customWidth="1"/>
    <col min="19" max="16384" width="9.140625" style="1"/>
  </cols>
  <sheetData>
    <row r="3" spans="1:18" ht="18" customHeight="1" x14ac:dyDescent="0.25">
      <c r="A3" s="45" t="s">
        <v>196</v>
      </c>
      <c r="B3" s="45"/>
      <c r="C3" s="45"/>
      <c r="D3" s="45"/>
      <c r="E3" s="45"/>
    </row>
    <row r="4" spans="1:18" ht="15.75" x14ac:dyDescent="0.25">
      <c r="A4" s="2"/>
      <c r="B4" s="2"/>
      <c r="C4" s="2"/>
      <c r="D4" s="2"/>
    </row>
    <row r="5" spans="1:18" ht="6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197</v>
      </c>
      <c r="M5" s="35"/>
      <c r="N5" s="35"/>
      <c r="O5" s="35"/>
      <c r="P5" s="35"/>
      <c r="Q5" s="35"/>
      <c r="R5" s="36"/>
    </row>
    <row r="6" spans="1:18" ht="15" customHeight="1" x14ac:dyDescent="0.25">
      <c r="A6" s="13" t="s">
        <v>18</v>
      </c>
      <c r="B6" s="9" t="s">
        <v>14</v>
      </c>
      <c r="C6" s="4">
        <v>152</v>
      </c>
      <c r="D6" s="11">
        <v>45.11</v>
      </c>
      <c r="E6" s="11">
        <f>C6*D6/100</f>
        <v>68.5672</v>
      </c>
      <c r="M6" s="15"/>
      <c r="N6" s="14"/>
      <c r="O6" s="15"/>
      <c r="P6" s="37"/>
      <c r="Q6" s="36"/>
      <c r="R6" s="36"/>
    </row>
    <row r="7" spans="1:18" x14ac:dyDescent="0.25">
      <c r="A7" s="13" t="s">
        <v>19</v>
      </c>
      <c r="B7" s="9" t="s">
        <v>15</v>
      </c>
      <c r="C7" s="4">
        <v>909</v>
      </c>
      <c r="D7" s="11">
        <v>34.343999999999994</v>
      </c>
      <c r="E7" s="11">
        <f t="shared" ref="E7:E9" si="0">C7*D7/100</f>
        <v>312.18695999999994</v>
      </c>
      <c r="M7" s="15"/>
      <c r="N7" s="14"/>
      <c r="O7" s="15"/>
      <c r="P7" s="37"/>
      <c r="Q7" s="36"/>
      <c r="R7" s="36"/>
    </row>
    <row r="8" spans="1:18" x14ac:dyDescent="0.25">
      <c r="A8" s="13" t="s">
        <v>20</v>
      </c>
      <c r="B8" s="9" t="s">
        <v>16</v>
      </c>
      <c r="C8" s="4">
        <v>366</v>
      </c>
      <c r="D8" s="11">
        <v>43.889999999999993</v>
      </c>
      <c r="E8" s="11">
        <f t="shared" si="0"/>
        <v>160.63739999999999</v>
      </c>
      <c r="M8" s="15"/>
      <c r="N8" s="14"/>
      <c r="O8" s="15"/>
      <c r="P8" s="15"/>
      <c r="Q8" s="36"/>
      <c r="R8" s="36"/>
    </row>
    <row r="9" spans="1:18" x14ac:dyDescent="0.25">
      <c r="A9" s="13" t="s">
        <v>21</v>
      </c>
      <c r="B9" s="9" t="s">
        <v>17</v>
      </c>
      <c r="C9" s="4">
        <v>200</v>
      </c>
      <c r="D9" s="11">
        <v>10</v>
      </c>
      <c r="E9" s="11">
        <f t="shared" si="0"/>
        <v>20</v>
      </c>
      <c r="M9" s="44"/>
      <c r="N9" s="44"/>
      <c r="O9" s="38"/>
      <c r="P9" s="39"/>
      <c r="Q9" s="36"/>
      <c r="R9" s="36"/>
    </row>
    <row r="10" spans="1:18" ht="15.75" x14ac:dyDescent="0.25">
      <c r="A10" s="42" t="s">
        <v>11</v>
      </c>
      <c r="B10" s="43"/>
      <c r="C10" s="65">
        <f>SUM(C6:C9)</f>
        <v>1627</v>
      </c>
      <c r="D10" s="65">
        <f>E10/C10*100</f>
        <v>34.504705593116157</v>
      </c>
      <c r="E10" s="65">
        <f>SUM(E6:E9)</f>
        <v>561.39155999999991</v>
      </c>
    </row>
    <row r="15" spans="1:18" ht="30.75" customHeight="1" x14ac:dyDescent="0.25">
      <c r="N15" s="3" t="s">
        <v>3</v>
      </c>
      <c r="O15" s="3" t="s">
        <v>4</v>
      </c>
      <c r="P15" s="3" t="s">
        <v>22</v>
      </c>
      <c r="Q15" s="3" t="s">
        <v>23</v>
      </c>
    </row>
    <row r="16" spans="1:18" x14ac:dyDescent="0.25">
      <c r="N16" s="9" t="s">
        <v>14</v>
      </c>
      <c r="O16" s="4">
        <v>152</v>
      </c>
      <c r="P16" s="4">
        <v>54.89</v>
      </c>
      <c r="Q16" s="11">
        <f>100-P16</f>
        <v>45.11</v>
      </c>
      <c r="R16" s="1" t="s">
        <v>25</v>
      </c>
    </row>
    <row r="17" spans="14:18" ht="29.25" customHeight="1" x14ac:dyDescent="0.25">
      <c r="N17" s="9" t="s">
        <v>15</v>
      </c>
      <c r="O17" s="4">
        <v>909</v>
      </c>
      <c r="P17" s="11">
        <v>65.656000000000006</v>
      </c>
      <c r="Q17" s="11">
        <f>100-P17</f>
        <v>34.343999999999994</v>
      </c>
      <c r="R17" s="12" t="s">
        <v>24</v>
      </c>
    </row>
    <row r="18" spans="14:18" ht="29.25" customHeight="1" x14ac:dyDescent="0.25">
      <c r="N18" s="9" t="s">
        <v>16</v>
      </c>
      <c r="O18" s="4">
        <v>366</v>
      </c>
      <c r="P18" s="4">
        <v>56.110000000000007</v>
      </c>
      <c r="Q18" s="11">
        <f>100-P18</f>
        <v>43.889999999999993</v>
      </c>
      <c r="R18" s="1" t="s">
        <v>25</v>
      </c>
    </row>
    <row r="19" spans="14:18" ht="26.25" customHeight="1" x14ac:dyDescent="0.25">
      <c r="N19" s="9" t="s">
        <v>17</v>
      </c>
      <c r="O19" s="4">
        <v>200</v>
      </c>
      <c r="P19" s="11">
        <v>64.378000000000014</v>
      </c>
      <c r="Q19" s="11">
        <f t="shared" ref="Q19" si="1">100-P19</f>
        <v>35.621999999999986</v>
      </c>
      <c r="R19" s="1" t="s">
        <v>26</v>
      </c>
    </row>
  </sheetData>
  <mergeCells count="3">
    <mergeCell ref="A10:B10"/>
    <mergeCell ref="M9:N9"/>
    <mergeCell ref="A3:E3"/>
  </mergeCells>
  <pageMargins left="0.7" right="0.7" top="0.75" bottom="0.75" header="0.3" footer="0.3"/>
  <pageSetup scale="8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view="pageBreakPreview" zoomScale="115" zoomScaleNormal="100" zoomScaleSheetLayoutView="115" workbookViewId="0">
      <selection activeCell="D28" sqref="D28"/>
    </sheetView>
  </sheetViews>
  <sheetFormatPr defaultRowHeight="15" x14ac:dyDescent="0.25"/>
  <cols>
    <col min="1" max="1" width="5.7109375" style="5" customWidth="1"/>
    <col min="2" max="2" width="26.85546875" style="5" customWidth="1"/>
    <col min="3" max="3" width="18.140625" style="5" customWidth="1"/>
    <col min="4" max="4" width="34.140625" style="5" customWidth="1"/>
    <col min="5" max="16384" width="9.140625" style="5"/>
  </cols>
  <sheetData>
    <row r="3" spans="1:4" ht="15.75" customHeight="1" x14ac:dyDescent="0.25">
      <c r="A3" s="46" t="s">
        <v>12</v>
      </c>
      <c r="B3" s="46"/>
      <c r="C3" s="46"/>
      <c r="D3" s="46"/>
    </row>
    <row r="4" spans="1:4" ht="15.75" x14ac:dyDescent="0.25">
      <c r="A4" s="46" t="s">
        <v>0</v>
      </c>
      <c r="B4" s="46"/>
      <c r="C4" s="46"/>
      <c r="D4" s="46"/>
    </row>
    <row r="5" spans="1:4" ht="15.75" x14ac:dyDescent="0.25">
      <c r="A5" s="46" t="s">
        <v>1</v>
      </c>
      <c r="B5" s="46"/>
      <c r="C5" s="46"/>
      <c r="D5" s="46"/>
    </row>
    <row r="6" spans="1:4" ht="15.75" x14ac:dyDescent="0.25">
      <c r="A6" s="6"/>
      <c r="B6" s="6"/>
      <c r="C6" s="6"/>
      <c r="D6" s="6"/>
    </row>
    <row r="7" spans="1:4" ht="15.75" x14ac:dyDescent="0.25">
      <c r="A7" s="6"/>
      <c r="B7" s="6"/>
      <c r="C7" s="6"/>
      <c r="D7" s="6"/>
    </row>
    <row r="8" spans="1:4" ht="31.5" x14ac:dyDescent="0.25">
      <c r="A8" s="7" t="s">
        <v>2</v>
      </c>
      <c r="B8" s="7" t="s">
        <v>3</v>
      </c>
      <c r="C8" s="7" t="s">
        <v>4</v>
      </c>
      <c r="D8" s="7" t="s">
        <v>6</v>
      </c>
    </row>
    <row r="9" spans="1:4" s="41" customFormat="1" ht="12.75" x14ac:dyDescent="0.25">
      <c r="A9" s="40" t="s">
        <v>7</v>
      </c>
      <c r="B9" s="40" t="s">
        <v>8</v>
      </c>
      <c r="C9" s="40" t="s">
        <v>9</v>
      </c>
      <c r="D9" s="40" t="s">
        <v>10</v>
      </c>
    </row>
    <row r="10" spans="1:4" x14ac:dyDescent="0.25">
      <c r="A10" s="10" t="s">
        <v>18</v>
      </c>
      <c r="B10" s="9" t="s">
        <v>14</v>
      </c>
      <c r="C10" s="4">
        <v>152</v>
      </c>
      <c r="D10" s="47" t="s">
        <v>13</v>
      </c>
    </row>
    <row r="11" spans="1:4" x14ac:dyDescent="0.25">
      <c r="A11" s="10" t="s">
        <v>19</v>
      </c>
      <c r="B11" s="9" t="s">
        <v>15</v>
      </c>
      <c r="C11" s="4">
        <v>909</v>
      </c>
      <c r="D11" s="48"/>
    </row>
    <row r="12" spans="1:4" x14ac:dyDescent="0.25">
      <c r="A12" s="10" t="s">
        <v>20</v>
      </c>
      <c r="B12" s="9" t="s">
        <v>16</v>
      </c>
      <c r="C12" s="4">
        <v>366</v>
      </c>
      <c r="D12" s="48"/>
    </row>
    <row r="13" spans="1:4" x14ac:dyDescent="0.25">
      <c r="A13" s="10" t="s">
        <v>21</v>
      </c>
      <c r="B13" s="9" t="s">
        <v>17</v>
      </c>
      <c r="C13" s="4">
        <v>200</v>
      </c>
      <c r="D13" s="49"/>
    </row>
    <row r="14" spans="1:4" ht="15.75" x14ac:dyDescent="0.25">
      <c r="A14" s="50" t="s">
        <v>11</v>
      </c>
      <c r="B14" s="51"/>
      <c r="C14" s="8">
        <f>SUM(C10:C13)</f>
        <v>1627</v>
      </c>
      <c r="D14" s="8"/>
    </row>
  </sheetData>
  <mergeCells count="5">
    <mergeCell ref="A3:D3"/>
    <mergeCell ref="A4:D4"/>
    <mergeCell ref="A5:D5"/>
    <mergeCell ref="D10:D13"/>
    <mergeCell ref="A14:B14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J16" sqref="J16"/>
    </sheetView>
  </sheetViews>
  <sheetFormatPr defaultRowHeight="14.25" x14ac:dyDescent="0.2"/>
  <cols>
    <col min="1" max="1" width="5" style="20" customWidth="1"/>
    <col min="2" max="2" width="27.42578125" style="20" customWidth="1"/>
    <col min="3" max="3" width="21.42578125" style="20" customWidth="1"/>
    <col min="4" max="4" width="15.42578125" style="20" customWidth="1"/>
    <col min="5" max="5" width="16.140625" style="20" customWidth="1"/>
    <col min="6" max="16384" width="9.140625" style="20"/>
  </cols>
  <sheetData>
    <row r="1" spans="1:5" ht="24.75" customHeight="1" x14ac:dyDescent="0.2">
      <c r="A1" s="52" t="s">
        <v>86</v>
      </c>
      <c r="B1" s="52"/>
      <c r="C1" s="52"/>
      <c r="D1" s="52"/>
      <c r="E1" s="52"/>
    </row>
    <row r="2" spans="1:5" x14ac:dyDescent="0.2">
      <c r="A2" s="21" t="s">
        <v>27</v>
      </c>
      <c r="B2" s="21" t="s">
        <v>28</v>
      </c>
      <c r="C2" s="21" t="s">
        <v>29</v>
      </c>
      <c r="D2" s="21" t="s">
        <v>30</v>
      </c>
      <c r="E2" s="21" t="s">
        <v>31</v>
      </c>
    </row>
    <row r="3" spans="1:5" ht="27.75" customHeight="1" x14ac:dyDescent="0.2">
      <c r="A3" s="22">
        <v>1</v>
      </c>
      <c r="B3" s="22" t="s">
        <v>32</v>
      </c>
      <c r="C3" s="22" t="s">
        <v>33</v>
      </c>
      <c r="D3" s="22" t="s">
        <v>34</v>
      </c>
      <c r="E3" s="23" t="s">
        <v>35</v>
      </c>
    </row>
    <row r="4" spans="1:5" ht="27.75" customHeight="1" x14ac:dyDescent="0.2">
      <c r="A4" s="22">
        <v>2</v>
      </c>
      <c r="B4" s="22" t="s">
        <v>36</v>
      </c>
      <c r="C4" s="22" t="s">
        <v>37</v>
      </c>
      <c r="D4" s="22" t="s">
        <v>38</v>
      </c>
      <c r="E4" s="23" t="s">
        <v>35</v>
      </c>
    </row>
    <row r="5" spans="1:5" ht="27.75" customHeight="1" x14ac:dyDescent="0.2">
      <c r="A5" s="22">
        <v>3</v>
      </c>
      <c r="B5" s="22" t="s">
        <v>39</v>
      </c>
      <c r="C5" s="22" t="s">
        <v>33</v>
      </c>
      <c r="D5" s="22" t="s">
        <v>40</v>
      </c>
      <c r="E5" s="23" t="s">
        <v>41</v>
      </c>
    </row>
    <row r="6" spans="1:5" ht="27.75" customHeight="1" x14ac:dyDescent="0.2">
      <c r="A6" s="22">
        <v>4</v>
      </c>
      <c r="B6" s="22" t="s">
        <v>42</v>
      </c>
      <c r="C6" s="22" t="s">
        <v>43</v>
      </c>
      <c r="D6" s="22" t="s">
        <v>44</v>
      </c>
      <c r="E6" s="23" t="s">
        <v>45</v>
      </c>
    </row>
    <row r="7" spans="1:5" ht="27.75" customHeight="1" x14ac:dyDescent="0.2">
      <c r="A7" s="22">
        <v>5</v>
      </c>
      <c r="B7" s="22" t="s">
        <v>46</v>
      </c>
      <c r="C7" s="22" t="s">
        <v>47</v>
      </c>
      <c r="D7" s="22" t="s">
        <v>48</v>
      </c>
      <c r="E7" s="23" t="s">
        <v>49</v>
      </c>
    </row>
    <row r="8" spans="1:5" ht="27.75" customHeight="1" x14ac:dyDescent="0.2">
      <c r="A8" s="22">
        <v>6</v>
      </c>
      <c r="B8" s="22" t="s">
        <v>50</v>
      </c>
      <c r="C8" s="22" t="s">
        <v>51</v>
      </c>
      <c r="D8" s="22" t="s">
        <v>52</v>
      </c>
      <c r="E8" s="23" t="s">
        <v>53</v>
      </c>
    </row>
    <row r="9" spans="1:5" ht="27.75" customHeight="1" x14ac:dyDescent="0.2">
      <c r="A9" s="22">
        <v>7</v>
      </c>
      <c r="B9" s="22" t="s">
        <v>54</v>
      </c>
      <c r="C9" s="22" t="s">
        <v>55</v>
      </c>
      <c r="D9" s="22" t="s">
        <v>56</v>
      </c>
      <c r="E9" s="23" t="s">
        <v>53</v>
      </c>
    </row>
    <row r="10" spans="1:5" ht="27.75" customHeight="1" x14ac:dyDescent="0.2">
      <c r="A10" s="22">
        <v>8</v>
      </c>
      <c r="B10" s="22" t="s">
        <v>57</v>
      </c>
      <c r="C10" s="22" t="s">
        <v>43</v>
      </c>
      <c r="D10" s="22" t="s">
        <v>58</v>
      </c>
      <c r="E10" s="23" t="s">
        <v>59</v>
      </c>
    </row>
    <row r="11" spans="1:5" ht="27.75" customHeight="1" x14ac:dyDescent="0.2">
      <c r="A11" s="22">
        <v>9</v>
      </c>
      <c r="B11" s="22" t="s">
        <v>60</v>
      </c>
      <c r="C11" s="22" t="s">
        <v>61</v>
      </c>
      <c r="D11" s="22" t="s">
        <v>62</v>
      </c>
      <c r="E11" s="23" t="s">
        <v>63</v>
      </c>
    </row>
    <row r="12" spans="1:5" ht="27.75" customHeight="1" x14ac:dyDescent="0.2">
      <c r="A12" s="22">
        <v>10</v>
      </c>
      <c r="B12" s="22" t="s">
        <v>64</v>
      </c>
      <c r="C12" s="22" t="s">
        <v>65</v>
      </c>
      <c r="D12" s="22" t="s">
        <v>66</v>
      </c>
      <c r="E12" s="23" t="s">
        <v>63</v>
      </c>
    </row>
    <row r="13" spans="1:5" ht="27.75" customHeight="1" x14ac:dyDescent="0.2">
      <c r="A13" s="22">
        <v>11</v>
      </c>
      <c r="B13" s="22" t="s">
        <v>67</v>
      </c>
      <c r="C13" s="22" t="s">
        <v>61</v>
      </c>
      <c r="D13" s="22" t="s">
        <v>68</v>
      </c>
      <c r="E13" s="23" t="s">
        <v>63</v>
      </c>
    </row>
    <row r="14" spans="1:5" ht="27.75" customHeight="1" x14ac:dyDescent="0.2">
      <c r="A14" s="22">
        <v>12</v>
      </c>
      <c r="B14" s="22" t="s">
        <v>69</v>
      </c>
      <c r="C14" s="24" t="s">
        <v>70</v>
      </c>
      <c r="D14" s="22" t="s">
        <v>71</v>
      </c>
      <c r="E14" s="23" t="s">
        <v>72</v>
      </c>
    </row>
    <row r="15" spans="1:5" ht="27.75" customHeight="1" x14ac:dyDescent="0.2">
      <c r="A15" s="22">
        <v>13</v>
      </c>
      <c r="B15" s="22" t="s">
        <v>73</v>
      </c>
      <c r="C15" s="22" t="s">
        <v>74</v>
      </c>
      <c r="D15" s="22" t="s">
        <v>75</v>
      </c>
      <c r="E15" s="23" t="s">
        <v>72</v>
      </c>
    </row>
    <row r="16" spans="1:5" ht="32.25" customHeight="1" x14ac:dyDescent="0.2">
      <c r="A16" s="22">
        <v>14</v>
      </c>
      <c r="B16" s="22" t="s">
        <v>76</v>
      </c>
      <c r="C16" s="24" t="s">
        <v>70</v>
      </c>
      <c r="D16" s="22" t="s">
        <v>77</v>
      </c>
      <c r="E16" s="23" t="s">
        <v>72</v>
      </c>
    </row>
    <row r="17" spans="1:5" ht="27.75" customHeight="1" x14ac:dyDescent="0.2">
      <c r="A17" s="22">
        <v>15</v>
      </c>
      <c r="B17" s="22" t="s">
        <v>78</v>
      </c>
      <c r="C17" s="24" t="s">
        <v>70</v>
      </c>
      <c r="D17" s="22" t="s">
        <v>79</v>
      </c>
      <c r="E17" s="23" t="s">
        <v>80</v>
      </c>
    </row>
    <row r="18" spans="1:5" ht="27.75" customHeight="1" x14ac:dyDescent="0.2">
      <c r="A18" s="22">
        <v>16</v>
      </c>
      <c r="B18" s="22" t="s">
        <v>81</v>
      </c>
      <c r="C18" s="22" t="s">
        <v>82</v>
      </c>
      <c r="D18" s="22" t="s">
        <v>83</v>
      </c>
      <c r="E18" s="23" t="s">
        <v>80</v>
      </c>
    </row>
    <row r="19" spans="1:5" ht="27.75" customHeight="1" x14ac:dyDescent="0.2">
      <c r="A19" s="22">
        <v>17</v>
      </c>
      <c r="B19" s="22" t="s">
        <v>84</v>
      </c>
      <c r="C19" s="22" t="s">
        <v>85</v>
      </c>
      <c r="D19" s="22" t="s">
        <v>85</v>
      </c>
      <c r="E19" s="23" t="s">
        <v>80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H26" sqref="H26"/>
    </sheetView>
  </sheetViews>
  <sheetFormatPr defaultRowHeight="14.25" x14ac:dyDescent="0.2"/>
  <cols>
    <col min="1" max="1" width="5.140625" style="20" customWidth="1"/>
    <col min="2" max="2" width="26.7109375" style="20" customWidth="1"/>
    <col min="3" max="3" width="13.5703125" style="20" customWidth="1"/>
    <col min="4" max="4" width="13.7109375" style="20" customWidth="1"/>
    <col min="5" max="5" width="18.140625" style="20" customWidth="1"/>
    <col min="6" max="16384" width="9.140625" style="20"/>
  </cols>
  <sheetData>
    <row r="1" spans="1:5" ht="24.75" customHeight="1" x14ac:dyDescent="0.2">
      <c r="A1" s="53" t="s">
        <v>94</v>
      </c>
      <c r="B1" s="53"/>
      <c r="C1" s="53"/>
      <c r="D1" s="53"/>
      <c r="E1" s="53"/>
    </row>
    <row r="2" spans="1:5" ht="42" customHeight="1" x14ac:dyDescent="0.2">
      <c r="A2" s="21" t="s">
        <v>27</v>
      </c>
      <c r="B2" s="21" t="s">
        <v>87</v>
      </c>
      <c r="C2" s="21" t="s">
        <v>88</v>
      </c>
      <c r="D2" s="21" t="s">
        <v>30</v>
      </c>
      <c r="E2" s="21" t="s">
        <v>31</v>
      </c>
    </row>
    <row r="3" spans="1:5" ht="42" customHeight="1" x14ac:dyDescent="0.2">
      <c r="A3" s="23">
        <v>1</v>
      </c>
      <c r="B3" s="23" t="s">
        <v>89</v>
      </c>
      <c r="C3" s="23" t="s">
        <v>90</v>
      </c>
      <c r="D3" s="23" t="s">
        <v>90</v>
      </c>
      <c r="E3" s="23" t="s">
        <v>91</v>
      </c>
    </row>
    <row r="4" spans="1:5" ht="42" customHeight="1" x14ac:dyDescent="0.2">
      <c r="A4" s="23">
        <v>2</v>
      </c>
      <c r="B4" s="23" t="s">
        <v>92</v>
      </c>
      <c r="C4" s="23" t="s">
        <v>93</v>
      </c>
      <c r="D4" s="23" t="s">
        <v>56</v>
      </c>
      <c r="E4" s="23" t="s">
        <v>53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17" sqref="E17"/>
    </sheetView>
  </sheetViews>
  <sheetFormatPr defaultRowHeight="14.25" x14ac:dyDescent="0.2"/>
  <cols>
    <col min="1" max="1" width="9.140625" style="20"/>
    <col min="2" max="2" width="24.140625" style="20" customWidth="1"/>
    <col min="3" max="3" width="9.140625" style="20"/>
    <col min="4" max="4" width="16.140625" style="20" customWidth="1"/>
    <col min="5" max="5" width="15.42578125" style="20" customWidth="1"/>
    <col min="6" max="6" width="17.42578125" style="20" customWidth="1"/>
    <col min="7" max="16384" width="9.140625" style="20"/>
  </cols>
  <sheetData>
    <row r="1" spans="1:6" ht="18.75" customHeight="1" x14ac:dyDescent="0.2">
      <c r="A1" s="55" t="s">
        <v>158</v>
      </c>
      <c r="B1" s="55"/>
      <c r="C1" s="55"/>
      <c r="D1" s="55"/>
      <c r="E1" s="55"/>
      <c r="F1" s="55"/>
    </row>
    <row r="2" spans="1:6" ht="18.75" customHeight="1" x14ac:dyDescent="0.2">
      <c r="A2" s="16" t="s">
        <v>95</v>
      </c>
      <c r="B2" s="16" t="s">
        <v>96</v>
      </c>
      <c r="C2" s="58" t="s">
        <v>97</v>
      </c>
      <c r="D2" s="58"/>
      <c r="E2" s="16" t="s">
        <v>98</v>
      </c>
      <c r="F2" s="16" t="s">
        <v>99</v>
      </c>
    </row>
    <row r="3" spans="1:6" ht="18.75" customHeight="1" x14ac:dyDescent="0.2">
      <c r="A3" s="17" t="s">
        <v>18</v>
      </c>
      <c r="B3" s="18" t="s">
        <v>100</v>
      </c>
      <c r="C3" s="54" t="s">
        <v>101</v>
      </c>
      <c r="D3" s="54"/>
      <c r="E3" s="19" t="s">
        <v>59</v>
      </c>
      <c r="F3" s="19" t="s">
        <v>49</v>
      </c>
    </row>
    <row r="4" spans="1:6" ht="18.75" customHeight="1" x14ac:dyDescent="0.2">
      <c r="A4" s="17" t="s">
        <v>19</v>
      </c>
      <c r="B4" s="18" t="s">
        <v>102</v>
      </c>
      <c r="C4" s="54" t="s">
        <v>103</v>
      </c>
      <c r="D4" s="54"/>
      <c r="E4" s="19" t="s">
        <v>59</v>
      </c>
      <c r="F4" s="19" t="s">
        <v>49</v>
      </c>
    </row>
    <row r="5" spans="1:6" ht="18.75" customHeight="1" x14ac:dyDescent="0.2">
      <c r="A5" s="17" t="s">
        <v>20</v>
      </c>
      <c r="B5" s="18" t="s">
        <v>104</v>
      </c>
      <c r="C5" s="54" t="s">
        <v>105</v>
      </c>
      <c r="D5" s="54"/>
      <c r="E5" s="19" t="s">
        <v>49</v>
      </c>
      <c r="F5" s="19" t="s">
        <v>49</v>
      </c>
    </row>
    <row r="6" spans="1:6" ht="18.75" customHeight="1" x14ac:dyDescent="0.2">
      <c r="A6" s="17" t="s">
        <v>21</v>
      </c>
      <c r="B6" s="18" t="s">
        <v>106</v>
      </c>
      <c r="C6" s="54" t="s">
        <v>107</v>
      </c>
      <c r="D6" s="54"/>
      <c r="E6" s="19" t="s">
        <v>35</v>
      </c>
      <c r="F6" s="19" t="s">
        <v>49</v>
      </c>
    </row>
    <row r="7" spans="1:6" ht="18.75" customHeight="1" x14ac:dyDescent="0.2">
      <c r="A7" s="17" t="s">
        <v>108</v>
      </c>
      <c r="B7" s="18" t="s">
        <v>109</v>
      </c>
      <c r="C7" s="54" t="s">
        <v>110</v>
      </c>
      <c r="D7" s="54"/>
      <c r="E7" s="19" t="s">
        <v>41</v>
      </c>
      <c r="F7" s="19" t="s">
        <v>49</v>
      </c>
    </row>
    <row r="8" spans="1:6" ht="18.75" customHeight="1" x14ac:dyDescent="0.2">
      <c r="A8" s="17" t="s">
        <v>111</v>
      </c>
      <c r="B8" s="18" t="s">
        <v>112</v>
      </c>
      <c r="C8" s="54" t="s">
        <v>113</v>
      </c>
      <c r="D8" s="54"/>
      <c r="E8" s="19" t="s">
        <v>53</v>
      </c>
      <c r="F8" s="19" t="s">
        <v>49</v>
      </c>
    </row>
    <row r="9" spans="1:6" ht="18.75" customHeight="1" x14ac:dyDescent="0.2">
      <c r="A9" s="17" t="s">
        <v>114</v>
      </c>
      <c r="B9" s="18" t="s">
        <v>115</v>
      </c>
      <c r="C9" s="54" t="s">
        <v>116</v>
      </c>
      <c r="D9" s="54"/>
      <c r="E9" s="19" t="s">
        <v>63</v>
      </c>
      <c r="F9" s="19" t="s">
        <v>49</v>
      </c>
    </row>
    <row r="10" spans="1:6" ht="18.75" customHeight="1" x14ac:dyDescent="0.2">
      <c r="A10" s="17" t="s">
        <v>117</v>
      </c>
      <c r="B10" s="18" t="s">
        <v>118</v>
      </c>
      <c r="C10" s="56" t="s">
        <v>119</v>
      </c>
      <c r="D10" s="57"/>
      <c r="E10" s="19" t="s">
        <v>49</v>
      </c>
      <c r="F10" s="19" t="s">
        <v>49</v>
      </c>
    </row>
    <row r="11" spans="1:6" ht="18.75" customHeight="1" x14ac:dyDescent="0.2">
      <c r="A11" s="17" t="s">
        <v>120</v>
      </c>
      <c r="B11" s="18" t="s">
        <v>121</v>
      </c>
      <c r="C11" s="54" t="s">
        <v>122</v>
      </c>
      <c r="D11" s="54"/>
      <c r="E11" s="19" t="s">
        <v>45</v>
      </c>
      <c r="F11" s="19" t="s">
        <v>49</v>
      </c>
    </row>
    <row r="12" spans="1:6" ht="18.75" customHeight="1" x14ac:dyDescent="0.2">
      <c r="A12" s="17" t="s">
        <v>123</v>
      </c>
      <c r="B12" s="18" t="s">
        <v>124</v>
      </c>
      <c r="C12" s="54" t="s">
        <v>125</v>
      </c>
      <c r="D12" s="54"/>
      <c r="E12" s="19" t="s">
        <v>126</v>
      </c>
      <c r="F12" s="19" t="s">
        <v>49</v>
      </c>
    </row>
    <row r="13" spans="1:6" ht="18.75" customHeight="1" x14ac:dyDescent="0.2">
      <c r="A13" s="17" t="s">
        <v>127</v>
      </c>
      <c r="B13" s="18" t="s">
        <v>128</v>
      </c>
      <c r="C13" s="54" t="s">
        <v>129</v>
      </c>
      <c r="D13" s="54"/>
      <c r="E13" s="19" t="s">
        <v>35</v>
      </c>
      <c r="F13" s="19" t="s">
        <v>49</v>
      </c>
    </row>
    <row r="14" spans="1:6" ht="18.75" customHeight="1" x14ac:dyDescent="0.2">
      <c r="A14" s="17" t="s">
        <v>130</v>
      </c>
      <c r="B14" s="18" t="s">
        <v>131</v>
      </c>
      <c r="C14" s="54" t="s">
        <v>132</v>
      </c>
      <c r="D14" s="54"/>
      <c r="E14" s="19" t="s">
        <v>49</v>
      </c>
      <c r="F14" s="19" t="s">
        <v>49</v>
      </c>
    </row>
    <row r="15" spans="1:6" ht="18.75" customHeight="1" x14ac:dyDescent="0.2">
      <c r="A15" s="17" t="s">
        <v>133</v>
      </c>
      <c r="B15" s="18" t="s">
        <v>134</v>
      </c>
      <c r="C15" s="54" t="s">
        <v>135</v>
      </c>
      <c r="D15" s="54"/>
      <c r="E15" s="19" t="s">
        <v>59</v>
      </c>
      <c r="F15" s="19" t="s">
        <v>49</v>
      </c>
    </row>
    <row r="16" spans="1:6" ht="18.75" customHeight="1" x14ac:dyDescent="0.2">
      <c r="A16" s="17" t="s">
        <v>136</v>
      </c>
      <c r="B16" s="18" t="s">
        <v>137</v>
      </c>
      <c r="C16" s="54" t="s">
        <v>138</v>
      </c>
      <c r="D16" s="54"/>
      <c r="E16" s="19" t="s">
        <v>91</v>
      </c>
      <c r="F16" s="19" t="s">
        <v>49</v>
      </c>
    </row>
    <row r="17" spans="1:6" ht="18.75" customHeight="1" x14ac:dyDescent="0.2">
      <c r="A17" s="17" t="s">
        <v>139</v>
      </c>
      <c r="B17" s="18" t="s">
        <v>140</v>
      </c>
      <c r="C17" s="54" t="s">
        <v>141</v>
      </c>
      <c r="D17" s="54"/>
      <c r="E17" s="19" t="s">
        <v>91</v>
      </c>
      <c r="F17" s="19" t="s">
        <v>49</v>
      </c>
    </row>
    <row r="18" spans="1:6" ht="18.75" customHeight="1" x14ac:dyDescent="0.2">
      <c r="A18" s="17" t="s">
        <v>142</v>
      </c>
      <c r="B18" s="18" t="s">
        <v>143</v>
      </c>
      <c r="C18" s="54" t="s">
        <v>144</v>
      </c>
      <c r="D18" s="54"/>
      <c r="E18" s="19" t="s">
        <v>72</v>
      </c>
      <c r="F18" s="19" t="s">
        <v>49</v>
      </c>
    </row>
    <row r="19" spans="1:6" ht="18.75" customHeight="1" x14ac:dyDescent="0.2">
      <c r="A19" s="17" t="s">
        <v>145</v>
      </c>
      <c r="B19" s="18" t="s">
        <v>146</v>
      </c>
      <c r="C19" s="54" t="s">
        <v>147</v>
      </c>
      <c r="D19" s="54"/>
      <c r="E19" s="19" t="s">
        <v>63</v>
      </c>
      <c r="F19" s="19" t="s">
        <v>49</v>
      </c>
    </row>
    <row r="20" spans="1:6" ht="18.75" customHeight="1" x14ac:dyDescent="0.2">
      <c r="A20" s="17" t="s">
        <v>148</v>
      </c>
      <c r="B20" s="18" t="s">
        <v>149</v>
      </c>
      <c r="C20" s="54" t="s">
        <v>150</v>
      </c>
      <c r="D20" s="54"/>
      <c r="E20" s="19" t="s">
        <v>151</v>
      </c>
      <c r="F20" s="19" t="s">
        <v>49</v>
      </c>
    </row>
    <row r="21" spans="1:6" ht="18.75" customHeight="1" x14ac:dyDescent="0.2">
      <c r="A21" s="17" t="s">
        <v>152</v>
      </c>
      <c r="B21" s="18" t="s">
        <v>153</v>
      </c>
      <c r="C21" s="54" t="s">
        <v>154</v>
      </c>
      <c r="D21" s="54"/>
      <c r="E21" s="19" t="s">
        <v>151</v>
      </c>
      <c r="F21" s="19" t="s">
        <v>49</v>
      </c>
    </row>
    <row r="22" spans="1:6" ht="18.75" customHeight="1" x14ac:dyDescent="0.2">
      <c r="A22" s="17" t="s">
        <v>155</v>
      </c>
      <c r="B22" s="18" t="s">
        <v>156</v>
      </c>
      <c r="C22" s="54" t="s">
        <v>157</v>
      </c>
      <c r="D22" s="54"/>
      <c r="E22" s="19" t="s">
        <v>49</v>
      </c>
      <c r="F22" s="19" t="s">
        <v>49</v>
      </c>
    </row>
  </sheetData>
  <mergeCells count="22">
    <mergeCell ref="C7:D7"/>
    <mergeCell ref="C2:D2"/>
    <mergeCell ref="C3:D3"/>
    <mergeCell ref="C4:D4"/>
    <mergeCell ref="C5:D5"/>
    <mergeCell ref="C6:D6"/>
    <mergeCell ref="C20:D20"/>
    <mergeCell ref="C21:D21"/>
    <mergeCell ref="C22:D22"/>
    <mergeCell ref="A1:F1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F52" sqref="F52"/>
    </sheetView>
  </sheetViews>
  <sheetFormatPr defaultRowHeight="14.25" x14ac:dyDescent="0.2"/>
  <cols>
    <col min="1" max="1" width="4.140625" style="25" bestFit="1" customWidth="1"/>
    <col min="2" max="2" width="24.28515625" style="20" customWidth="1"/>
    <col min="3" max="3" width="16" style="20" customWidth="1"/>
    <col min="4" max="4" width="14.85546875" style="20" customWidth="1"/>
    <col min="5" max="5" width="4.28515625" style="20" bestFit="1" customWidth="1"/>
    <col min="6" max="6" width="15" style="20" bestFit="1" customWidth="1"/>
    <col min="7" max="7" width="17" style="20" bestFit="1" customWidth="1"/>
    <col min="8" max="8" width="9.140625" style="20"/>
    <col min="9" max="9" width="4.140625" style="20" bestFit="1" customWidth="1"/>
    <col min="10" max="10" width="15" style="20" bestFit="1" customWidth="1"/>
    <col min="11" max="11" width="12.28515625" style="20" bestFit="1" customWidth="1"/>
    <col min="12" max="16384" width="9.140625" style="20"/>
  </cols>
  <sheetData>
    <row r="1" spans="1:4" x14ac:dyDescent="0.2">
      <c r="A1" s="61" t="s">
        <v>195</v>
      </c>
      <c r="B1" s="61"/>
      <c r="C1" s="61"/>
      <c r="D1" s="61"/>
    </row>
    <row r="2" spans="1:4" x14ac:dyDescent="0.2">
      <c r="A2" s="55"/>
      <c r="B2" s="55"/>
      <c r="C2" s="55"/>
      <c r="D2" s="55"/>
    </row>
    <row r="3" spans="1:4" x14ac:dyDescent="0.2">
      <c r="A3" s="27" t="s">
        <v>95</v>
      </c>
      <c r="B3" s="28" t="s">
        <v>188</v>
      </c>
      <c r="C3" s="28" t="s">
        <v>159</v>
      </c>
      <c r="D3" s="28" t="s">
        <v>189</v>
      </c>
    </row>
    <row r="4" spans="1:4" x14ac:dyDescent="0.2">
      <c r="A4" s="62" t="s">
        <v>191</v>
      </c>
      <c r="B4" s="62" t="s">
        <v>190</v>
      </c>
      <c r="C4" s="26" t="s">
        <v>160</v>
      </c>
      <c r="D4" s="62">
        <v>17</v>
      </c>
    </row>
    <row r="5" spans="1:4" x14ac:dyDescent="0.2">
      <c r="A5" s="63"/>
      <c r="B5" s="63"/>
      <c r="C5" s="26" t="s">
        <v>163</v>
      </c>
      <c r="D5" s="63"/>
    </row>
    <row r="6" spans="1:4" x14ac:dyDescent="0.2">
      <c r="A6" s="63"/>
      <c r="B6" s="63"/>
      <c r="C6" s="26" t="s">
        <v>166</v>
      </c>
      <c r="D6" s="63"/>
    </row>
    <row r="7" spans="1:4" x14ac:dyDescent="0.2">
      <c r="A7" s="63"/>
      <c r="B7" s="63"/>
      <c r="C7" s="26" t="s">
        <v>169</v>
      </c>
      <c r="D7" s="63"/>
    </row>
    <row r="8" spans="1:4" x14ac:dyDescent="0.2">
      <c r="A8" s="63"/>
      <c r="B8" s="63"/>
      <c r="C8" s="26" t="s">
        <v>171</v>
      </c>
      <c r="D8" s="63"/>
    </row>
    <row r="9" spans="1:4" x14ac:dyDescent="0.2">
      <c r="A9" s="63"/>
      <c r="B9" s="63"/>
      <c r="C9" s="26" t="s">
        <v>173</v>
      </c>
      <c r="D9" s="63"/>
    </row>
    <row r="10" spans="1:4" x14ac:dyDescent="0.2">
      <c r="A10" s="63"/>
      <c r="B10" s="63"/>
      <c r="C10" s="26" t="s">
        <v>175</v>
      </c>
      <c r="D10" s="63"/>
    </row>
    <row r="11" spans="1:4" x14ac:dyDescent="0.2">
      <c r="A11" s="63"/>
      <c r="B11" s="63"/>
      <c r="C11" s="26" t="s">
        <v>177</v>
      </c>
      <c r="D11" s="63"/>
    </row>
    <row r="12" spans="1:4" x14ac:dyDescent="0.2">
      <c r="A12" s="63"/>
      <c r="B12" s="63"/>
      <c r="C12" s="26" t="s">
        <v>179</v>
      </c>
      <c r="D12" s="63"/>
    </row>
    <row r="13" spans="1:4" x14ac:dyDescent="0.2">
      <c r="A13" s="63"/>
      <c r="B13" s="63"/>
      <c r="C13" s="26" t="s">
        <v>180</v>
      </c>
      <c r="D13" s="63"/>
    </row>
    <row r="14" spans="1:4" x14ac:dyDescent="0.2">
      <c r="A14" s="63"/>
      <c r="B14" s="63"/>
      <c r="C14" s="26" t="s">
        <v>181</v>
      </c>
      <c r="D14" s="63"/>
    </row>
    <row r="15" spans="1:4" x14ac:dyDescent="0.2">
      <c r="A15" s="63"/>
      <c r="B15" s="63"/>
      <c r="C15" s="26" t="s">
        <v>182</v>
      </c>
      <c r="D15" s="63"/>
    </row>
    <row r="16" spans="1:4" x14ac:dyDescent="0.2">
      <c r="A16" s="63"/>
      <c r="B16" s="63"/>
      <c r="C16" s="26" t="s">
        <v>183</v>
      </c>
      <c r="D16" s="63"/>
    </row>
    <row r="17" spans="1:4" x14ac:dyDescent="0.2">
      <c r="A17" s="63"/>
      <c r="B17" s="63"/>
      <c r="C17" s="26" t="s">
        <v>184</v>
      </c>
      <c r="D17" s="63"/>
    </row>
    <row r="18" spans="1:4" x14ac:dyDescent="0.2">
      <c r="A18" s="63"/>
      <c r="B18" s="63"/>
      <c r="C18" s="26" t="s">
        <v>185</v>
      </c>
      <c r="D18" s="63"/>
    </row>
    <row r="19" spans="1:4" x14ac:dyDescent="0.2">
      <c r="A19" s="63"/>
      <c r="B19" s="63"/>
      <c r="C19" s="26" t="s">
        <v>186</v>
      </c>
      <c r="D19" s="63"/>
    </row>
    <row r="20" spans="1:4" x14ac:dyDescent="0.2">
      <c r="A20" s="64"/>
      <c r="B20" s="64"/>
      <c r="C20" s="26" t="s">
        <v>187</v>
      </c>
      <c r="D20" s="64"/>
    </row>
    <row r="21" spans="1:4" x14ac:dyDescent="0.2">
      <c r="A21" s="59" t="s">
        <v>192</v>
      </c>
      <c r="B21" s="60" t="s">
        <v>14</v>
      </c>
      <c r="C21" s="26" t="s">
        <v>161</v>
      </c>
      <c r="D21" s="59">
        <v>3</v>
      </c>
    </row>
    <row r="22" spans="1:4" x14ac:dyDescent="0.2">
      <c r="A22" s="59"/>
      <c r="B22" s="60"/>
      <c r="C22" s="26" t="s">
        <v>164</v>
      </c>
      <c r="D22" s="59"/>
    </row>
    <row r="23" spans="1:4" x14ac:dyDescent="0.2">
      <c r="A23" s="59"/>
      <c r="B23" s="60"/>
      <c r="C23" s="26" t="s">
        <v>167</v>
      </c>
      <c r="D23" s="59"/>
    </row>
    <row r="24" spans="1:4" x14ac:dyDescent="0.2">
      <c r="A24" s="59" t="s">
        <v>193</v>
      </c>
      <c r="B24" s="60" t="s">
        <v>16</v>
      </c>
      <c r="C24" s="26" t="s">
        <v>162</v>
      </c>
      <c r="D24" s="59">
        <v>7</v>
      </c>
    </row>
    <row r="25" spans="1:4" x14ac:dyDescent="0.2">
      <c r="A25" s="59"/>
      <c r="B25" s="60"/>
      <c r="C25" s="26" t="s">
        <v>165</v>
      </c>
      <c r="D25" s="59"/>
    </row>
    <row r="26" spans="1:4" x14ac:dyDescent="0.2">
      <c r="A26" s="59"/>
      <c r="B26" s="60"/>
      <c r="C26" s="26" t="s">
        <v>168</v>
      </c>
      <c r="D26" s="59"/>
    </row>
    <row r="27" spans="1:4" x14ac:dyDescent="0.2">
      <c r="A27" s="59"/>
      <c r="B27" s="60"/>
      <c r="C27" s="26" t="s">
        <v>170</v>
      </c>
      <c r="D27" s="59"/>
    </row>
    <row r="28" spans="1:4" x14ac:dyDescent="0.2">
      <c r="A28" s="59"/>
      <c r="B28" s="60"/>
      <c r="C28" s="26" t="s">
        <v>172</v>
      </c>
      <c r="D28" s="59"/>
    </row>
    <row r="29" spans="1:4" x14ac:dyDescent="0.2">
      <c r="A29" s="59"/>
      <c r="B29" s="60"/>
      <c r="C29" s="26" t="s">
        <v>174</v>
      </c>
      <c r="D29" s="59"/>
    </row>
    <row r="30" spans="1:4" x14ac:dyDescent="0.2">
      <c r="A30" s="59"/>
      <c r="B30" s="60"/>
      <c r="C30" s="26" t="s">
        <v>176</v>
      </c>
      <c r="D30" s="59"/>
    </row>
    <row r="31" spans="1:4" x14ac:dyDescent="0.2">
      <c r="A31" s="27" t="s">
        <v>194</v>
      </c>
      <c r="B31" s="28" t="s">
        <v>17</v>
      </c>
      <c r="C31" s="26" t="s">
        <v>178</v>
      </c>
      <c r="D31" s="27">
        <v>1</v>
      </c>
    </row>
    <row r="35" spans="1:11" x14ac:dyDescent="0.2">
      <c r="A35" s="29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x14ac:dyDescent="0.2">
      <c r="A36" s="33"/>
      <c r="B36" s="33"/>
      <c r="C36" s="33"/>
      <c r="D36" s="31"/>
      <c r="E36" s="33"/>
      <c r="F36" s="33"/>
      <c r="G36" s="33"/>
      <c r="H36" s="31"/>
      <c r="I36" s="33"/>
      <c r="J36" s="33"/>
      <c r="K36" s="33"/>
    </row>
    <row r="37" spans="1:11" x14ac:dyDescent="0.2">
      <c r="A37" s="29"/>
      <c r="B37" s="31"/>
      <c r="C37" s="31"/>
      <c r="D37" s="31"/>
      <c r="E37" s="29"/>
      <c r="F37" s="31"/>
      <c r="G37" s="31"/>
      <c r="H37" s="31"/>
      <c r="I37" s="29"/>
      <c r="J37" s="31"/>
      <c r="K37" s="31"/>
    </row>
    <row r="38" spans="1:11" x14ac:dyDescent="0.2">
      <c r="A38" s="32"/>
      <c r="B38" s="32"/>
      <c r="C38" s="32"/>
      <c r="D38" s="31"/>
      <c r="E38" s="32"/>
      <c r="F38" s="32"/>
      <c r="G38" s="32"/>
      <c r="H38" s="30"/>
      <c r="I38" s="32"/>
      <c r="J38" s="32"/>
      <c r="K38" s="32"/>
    </row>
    <row r="39" spans="1:11" x14ac:dyDescent="0.2">
      <c r="A39" s="32"/>
      <c r="B39" s="31"/>
      <c r="C39" s="30"/>
      <c r="D39" s="31"/>
      <c r="E39" s="32"/>
      <c r="F39" s="30"/>
      <c r="G39" s="32"/>
      <c r="H39" s="30"/>
      <c r="I39" s="32"/>
      <c r="J39" s="30"/>
      <c r="K39" s="30"/>
    </row>
    <row r="40" spans="1:11" x14ac:dyDescent="0.2">
      <c r="A40" s="32"/>
      <c r="B40" s="31"/>
      <c r="C40" s="30"/>
      <c r="D40" s="31"/>
      <c r="E40" s="32"/>
      <c r="F40" s="30"/>
      <c r="G40" s="30"/>
      <c r="H40" s="30"/>
      <c r="I40" s="32"/>
      <c r="J40" s="30"/>
      <c r="K40" s="30"/>
    </row>
    <row r="41" spans="1:11" x14ac:dyDescent="0.2">
      <c r="A41" s="32"/>
      <c r="B41" s="31"/>
      <c r="C41" s="30"/>
      <c r="D41" s="31"/>
      <c r="E41" s="32"/>
      <c r="F41" s="30"/>
      <c r="G41" s="30"/>
      <c r="H41" s="30"/>
      <c r="I41" s="32"/>
      <c r="J41" s="30"/>
      <c r="K41" s="30"/>
    </row>
    <row r="42" spans="1:11" x14ac:dyDescent="0.2">
      <c r="A42" s="32"/>
      <c r="B42" s="31"/>
      <c r="C42" s="30"/>
      <c r="D42" s="31"/>
      <c r="E42" s="30"/>
      <c r="F42" s="30"/>
      <c r="G42" s="30"/>
      <c r="H42" s="30"/>
      <c r="I42" s="32"/>
      <c r="J42" s="30"/>
      <c r="K42" s="30"/>
    </row>
    <row r="43" spans="1:11" x14ac:dyDescent="0.2">
      <c r="A43" s="32"/>
      <c r="B43" s="31"/>
      <c r="C43" s="30"/>
      <c r="D43" s="31"/>
      <c r="E43" s="34"/>
      <c r="F43" s="34"/>
      <c r="G43" s="34"/>
      <c r="H43" s="30"/>
      <c r="I43" s="32"/>
      <c r="J43" s="30"/>
      <c r="K43" s="30"/>
    </row>
    <row r="44" spans="1:11" x14ac:dyDescent="0.2">
      <c r="A44" s="32"/>
      <c r="B44" s="31"/>
      <c r="C44" s="30"/>
      <c r="D44" s="31"/>
      <c r="E44" s="32"/>
      <c r="F44" s="30"/>
      <c r="G44" s="30"/>
      <c r="H44" s="30"/>
      <c r="I44" s="32"/>
      <c r="J44" s="30"/>
      <c r="K44" s="30"/>
    </row>
    <row r="45" spans="1:11" x14ac:dyDescent="0.2">
      <c r="A45" s="32"/>
      <c r="B45" s="31"/>
      <c r="C45" s="30"/>
      <c r="D45" s="31"/>
      <c r="E45" s="32"/>
      <c r="F45" s="32"/>
      <c r="G45" s="32"/>
      <c r="H45" s="30"/>
      <c r="I45" s="32"/>
      <c r="J45" s="30"/>
      <c r="K45" s="30"/>
    </row>
    <row r="46" spans="1:11" x14ac:dyDescent="0.2">
      <c r="A46" s="32"/>
      <c r="B46" s="31"/>
      <c r="C46" s="30"/>
      <c r="D46" s="31"/>
      <c r="E46" s="32"/>
      <c r="F46" s="30"/>
      <c r="G46" s="30"/>
      <c r="H46" s="30"/>
      <c r="I46" s="30"/>
      <c r="J46" s="30"/>
      <c r="K46" s="30"/>
    </row>
    <row r="47" spans="1:11" x14ac:dyDescent="0.2">
      <c r="A47" s="32"/>
      <c r="B47" s="31"/>
      <c r="C47" s="30"/>
      <c r="D47" s="31"/>
      <c r="E47" s="31"/>
      <c r="F47" s="31"/>
      <c r="G47" s="31"/>
      <c r="H47" s="31"/>
      <c r="I47" s="31"/>
      <c r="J47" s="31"/>
      <c r="K47" s="31"/>
    </row>
    <row r="48" spans="1:11" x14ac:dyDescent="0.2">
      <c r="A48" s="32"/>
      <c r="B48" s="31"/>
      <c r="C48" s="30"/>
      <c r="D48" s="31"/>
      <c r="E48" s="31"/>
      <c r="F48" s="31"/>
      <c r="G48" s="31"/>
      <c r="H48" s="31"/>
      <c r="I48" s="31"/>
      <c r="J48" s="31"/>
      <c r="K48" s="31"/>
    </row>
    <row r="49" spans="1:11" x14ac:dyDescent="0.2">
      <c r="A49" s="32"/>
      <c r="B49" s="31"/>
      <c r="C49" s="30"/>
      <c r="D49" s="31"/>
      <c r="E49" s="31"/>
      <c r="F49" s="31"/>
      <c r="G49" s="31"/>
      <c r="H49" s="31"/>
      <c r="I49" s="31"/>
      <c r="J49" s="31"/>
      <c r="K49" s="31"/>
    </row>
    <row r="50" spans="1:11" x14ac:dyDescent="0.2">
      <c r="A50" s="32"/>
      <c r="B50" s="31"/>
      <c r="C50" s="30"/>
      <c r="D50" s="31"/>
      <c r="E50" s="31"/>
      <c r="F50" s="31"/>
      <c r="G50" s="31"/>
      <c r="H50" s="31"/>
      <c r="I50" s="31"/>
      <c r="J50" s="31"/>
      <c r="K50" s="31"/>
    </row>
    <row r="51" spans="1:11" x14ac:dyDescent="0.2">
      <c r="A51" s="32"/>
      <c r="B51" s="31"/>
      <c r="C51" s="30"/>
      <c r="D51" s="31"/>
      <c r="E51" s="31"/>
      <c r="F51" s="31"/>
      <c r="G51" s="31"/>
      <c r="H51" s="31"/>
      <c r="I51" s="31"/>
      <c r="J51" s="31"/>
      <c r="K51" s="31"/>
    </row>
    <row r="52" spans="1:11" x14ac:dyDescent="0.2">
      <c r="A52" s="32"/>
      <c r="B52" s="31"/>
      <c r="C52" s="30"/>
      <c r="D52" s="31"/>
      <c r="E52" s="31"/>
      <c r="F52" s="31"/>
      <c r="G52" s="31"/>
      <c r="H52" s="31"/>
      <c r="I52" s="31"/>
      <c r="J52" s="31"/>
      <c r="K52" s="31"/>
    </row>
    <row r="53" spans="1:11" x14ac:dyDescent="0.2">
      <c r="A53" s="32"/>
      <c r="B53" s="31"/>
      <c r="C53" s="30"/>
      <c r="D53" s="31"/>
      <c r="E53" s="31"/>
      <c r="F53" s="31"/>
      <c r="G53" s="31"/>
      <c r="H53" s="31"/>
      <c r="I53" s="31"/>
      <c r="J53" s="31"/>
      <c r="K53" s="31"/>
    </row>
    <row r="54" spans="1:11" x14ac:dyDescent="0.2">
      <c r="A54" s="32"/>
      <c r="B54" s="31"/>
      <c r="C54" s="30"/>
      <c r="D54" s="31"/>
      <c r="E54" s="31"/>
      <c r="F54" s="31"/>
      <c r="G54" s="31"/>
      <c r="H54" s="31"/>
      <c r="I54" s="31"/>
      <c r="J54" s="31"/>
      <c r="K54" s="31"/>
    </row>
    <row r="55" spans="1:11" x14ac:dyDescent="0.2">
      <c r="A55" s="32"/>
      <c r="B55" s="31"/>
      <c r="C55" s="30"/>
      <c r="D55" s="31"/>
      <c r="E55" s="31"/>
      <c r="F55" s="31"/>
      <c r="G55" s="31"/>
      <c r="H55" s="31"/>
      <c r="I55" s="31"/>
      <c r="J55" s="31"/>
      <c r="K55" s="31"/>
    </row>
    <row r="56" spans="1:11" x14ac:dyDescent="0.2">
      <c r="A56" s="29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x14ac:dyDescent="0.2">
      <c r="A57" s="29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x14ac:dyDescent="0.2">
      <c r="A58" s="29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x14ac:dyDescent="0.2">
      <c r="A59" s="29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x14ac:dyDescent="0.2">
      <c r="A60" s="29"/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x14ac:dyDescent="0.2">
      <c r="A61" s="29"/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x14ac:dyDescent="0.2">
      <c r="A62" s="29"/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x14ac:dyDescent="0.2">
      <c r="A63" s="29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x14ac:dyDescent="0.2">
      <c r="A64" s="29"/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x14ac:dyDescent="0.2">
      <c r="A65" s="29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x14ac:dyDescent="0.2">
      <c r="A66" s="29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x14ac:dyDescent="0.2">
      <c r="A67" s="29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x14ac:dyDescent="0.2">
      <c r="A68" s="29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x14ac:dyDescent="0.2">
      <c r="A69" s="29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x14ac:dyDescent="0.2">
      <c r="A70" s="29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x14ac:dyDescent="0.2">
      <c r="A71" s="29"/>
      <c r="B71" s="31"/>
      <c r="C71" s="31"/>
      <c r="D71" s="31"/>
      <c r="E71" s="31"/>
      <c r="F71" s="31"/>
      <c r="G71" s="31"/>
      <c r="H71" s="31"/>
      <c r="I71" s="31"/>
      <c r="J71" s="31"/>
      <c r="K71" s="31"/>
    </row>
  </sheetData>
  <mergeCells count="10">
    <mergeCell ref="D24:D30"/>
    <mergeCell ref="B24:B30"/>
    <mergeCell ref="A24:A30"/>
    <mergeCell ref="A1:D2"/>
    <mergeCell ref="B4:B20"/>
    <mergeCell ref="D4:D20"/>
    <mergeCell ref="D21:D23"/>
    <mergeCell ref="B21:B23"/>
    <mergeCell ref="A21:A23"/>
    <mergeCell ref="A4:A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Pembilang</vt:lpstr>
      <vt:lpstr>Penyebut</vt:lpstr>
      <vt:lpstr>Checkdam</vt:lpstr>
      <vt:lpstr>Bendung</vt:lpstr>
      <vt:lpstr>Embung</vt:lpstr>
      <vt:lpstr>Pintu Air</vt:lpstr>
      <vt:lpstr>Pembilang!Print_Area</vt:lpstr>
      <vt:lpstr>Penyebut!Print_Area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2026-02-27T02:22:17Z</cp:lastPrinted>
  <dcterms:created xsi:type="dcterms:W3CDTF">2026-02-26T04:08:42Z</dcterms:created>
  <dcterms:modified xsi:type="dcterms:W3CDTF">2026-04-20T04:15:49Z</dcterms:modified>
</cp:coreProperties>
</file>