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0525F787-BF6F-4403-AA3E-09EA75BA53D6}" xr6:coauthVersionLast="45" xr6:coauthVersionMax="45" xr10:uidLastSave="{00000000-0000-0000-0000-000000000000}"/>
  <bookViews>
    <workbookView xWindow="-120" yWindow="-120" windowWidth="20730" windowHeight="11310" xr2:uid="{04035316-7755-4023-B39F-FAD8E5422806}"/>
  </bookViews>
  <sheets>
    <sheet name="AKREDITASI-PAU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JENJANG_PENDIDIKAN">'[2]ALL-DIKBUD-KEMANAG'!$C$13:$C$1029</definedName>
    <definedName name="KAB._Jenjang_Pendidikan">'[3]All_Export Query_GTK'!$F$8:$F$672</definedName>
    <definedName name="KAB._JUMLAH_GTK_GTT_HONOR">'[3]All_Export Query_GTK'!$CE$8:$CE$672</definedName>
    <definedName name="KAB._JUMLAH_GTK_GTY">'[3]All_Export Query_GTK'!$BX$8:$BX$672</definedName>
    <definedName name="KAB._JUMLAH_GTK_PNS">'[3]All_Export Query_GTK'!$BU$8:$BU$672</definedName>
    <definedName name="KAB._KEC_DI_DEMAK">'[3]All_Export Query_GTK'!$E$8:$E$672</definedName>
    <definedName name="KAB._STATUS_SEKOLAH">'[3]All_Export Query_GTK'!$G$8:$G$672</definedName>
    <definedName name="Kec._Kondisi_Kelas_SD">'[4]Tabel-1.2-Kondisi_SARPRA_Per-SD'!$B$11:$B$502</definedName>
    <definedName name="Kondisi_Kelas_SD_Baik">'[4]Tabel-1.2-Kondisi_SARPRA_Per-SD'!$F$11:$F$502</definedName>
    <definedName name="Kondisi_Kelas_SD_R.Berat">'[4]Tabel-1.2-Kondisi_SARPRA_Per-SD'!$I$11:$I$502</definedName>
    <definedName name="Kondisi_Kelas_SD_R.Ringan">'[4]Tabel-1.2-Kondisi_SARPRA_Per-SD'!$G$11:$G$502</definedName>
    <definedName name="Kondisi_Kelas_SD_R.Sedang">'[4]Tabel-1.2-Kondisi_SARPRA_Per-SD'!$H$11:$H$502</definedName>
    <definedName name="Kondisi_Kelas_SD_R.Total">'[4]Tabel-1.2-Kondisi_SARPRA_Per-SD'!$J$11:$J$502</definedName>
    <definedName name="Lst_Tahap">[5]data_validasi!$DK$1:$DO$1</definedName>
    <definedName name="SD_GTK_BLM_SARJANA_Laki_laki">'[6]PTK-SD'!$X$11:$X$502</definedName>
    <definedName name="SD_GTK_BLM_SARJANA_Perempuan">'[6]PTK-SD'!$Y$11:$Y$502</definedName>
    <definedName name="SD_GTK_NON_PNS_Laki_laki">'[6]PTK-SD'!$I$11:$I$502</definedName>
    <definedName name="SD_GTK_NON_PNS_Perempuan">'[6]PTK-SD'!$J$11:$J$502</definedName>
    <definedName name="SD_GTK_PNS_Laki_laki">'[6]PTK-SD'!$F$11:$F$502</definedName>
    <definedName name="SD_GTK_PNS_Perempuan">'[6]PTK-SD'!$G$11:$G$502</definedName>
    <definedName name="SD_GTK_SARJANA_Laki_laki">'[6]PTK-SD'!$AA$11:$AA$502</definedName>
    <definedName name="SD_GTK_SARJANA_Perempuan">'[6]PTK-SD'!$AB$11:$AB$502</definedName>
    <definedName name="SD_KECAMATAN">'[6]PTK-SD'!$B$11:$B$502</definedName>
    <definedName name="SD_STATUS_SEKOLAH">'[6]PTK-SD'!$E$11:$E$502</definedName>
    <definedName name="SD_Tenaga_Kependidikan_NON_PNS_Laki_laki">'[6]PTK-SD'!$AI$11:$AI$502</definedName>
    <definedName name="SD_Tenaga_Kependidikan_NON_PNS_Perempuan">'[6]PTK-SD'!$AJ$11:$AJ$502</definedName>
    <definedName name="SD_Tenaga_Kependidikan_PNS_Laki_laki">'[6]PTK-SD'!$AG$11:$AG$502</definedName>
    <definedName name="SD_Tenaga_Kependidikan_PNS_Perempuan">'[6]PTK-SD'!$AH$11:$AH$502</definedName>
    <definedName name="SMA_GTK_BLM_SARJANA_Laki_laki">'[6]PTK-SMA'!$X$11:$X$44</definedName>
    <definedName name="SMA_GTK_BLM_SARJANA_Perempuan">'[6]PTK-SMA'!$Y$11:$Y$44</definedName>
    <definedName name="SMA_GTK_NON_PNS_Laki_laki">'[6]PTK-SMA'!$I$11:$I$44</definedName>
    <definedName name="SMA_GTK_NON_PNS_Perempuan">'[6]PTK-SMA'!$J$11:$J$44</definedName>
    <definedName name="SMA_GTK_PNS_Laki_Laki">'[6]PTK-SMA'!$F$11:$F$44</definedName>
    <definedName name="SMA_GTK_PNS_Perempuan">'[6]PTK-SMA'!$G$11:$G$44</definedName>
    <definedName name="SMA_GTK_SARJANA_Laki_laki">'[6]PTK-SMA'!$AA$11:$AA$44</definedName>
    <definedName name="SMA_GTK_SARJANA_Perempuan">'[6]PTK-SMA'!$AB$11:$AB$44</definedName>
    <definedName name="SMA_KECAMATAN">'[6]PTK-SMA'!$B$11:$B$44</definedName>
    <definedName name="SMA_STATUS_SEKOLAH">'[6]PTK-SMA'!$E$11:$E$44</definedName>
    <definedName name="SMK_GTK_BLM_SARJANA_Laki_laki">'[6]PTK-SMK'!$X$11:$X$70</definedName>
    <definedName name="SMK_GTK_BLM_SARJANA_Perempuan">'[6]PTK-SMK'!$Y$11:$Y$70</definedName>
    <definedName name="SMK_GTK_NON_PNS_Laki_laki">'[6]PTK-SMK'!$I$11:$I$70</definedName>
    <definedName name="SMK_GTK_NON_PNS_Perempuan">'[6]PTK-SMK'!$J$11:$J$70</definedName>
    <definedName name="SMK_GTK_PNS_Laki_Laki">'[6]PTK-SMK'!$F$11:$F$70</definedName>
    <definedName name="SMK_GTK_PNS_Perempuan">'[6]PTK-SMK'!$G$11:$G$70</definedName>
    <definedName name="SMK_GTK_SARJANA_Laki_laki">'[6]PTK-SMK'!$AA$11:$AA$70</definedName>
    <definedName name="SMK_GTK_SARJANA_Perempuan">'[6]PTK-SMK'!$AB$11:$AB$70</definedName>
    <definedName name="SMK_KECAMATAN">'[6]PTK-SMK'!$B$11:$B$70</definedName>
    <definedName name="SMK_STATUS_SEKOLAH">'[6]PTK-SMK'!$E$11:$E$70</definedName>
    <definedName name="SMP_GTK_BLM_SARJANA_Laki_Laki">'[6]PTK-SMP'!$X$11:$X$96</definedName>
    <definedName name="SMP_GTK_BLM_SARJANA_Perempuan">'[6]PTK-SMP'!$Y$11:$Y$96</definedName>
    <definedName name="SMP_GTK_NON_PNS_Laki_Laki">'[6]PTK-SMP'!$I$11:$I$96</definedName>
    <definedName name="SMP_GTK_NON_PNS_Perempuan">'[6]PTK-SMP'!$J$11:$J$96</definedName>
    <definedName name="SMP_GTK_PNS_Laki_Laki">'[6]PTK-SMP'!$F$11:$F$96</definedName>
    <definedName name="SMP_GTK_PNS_Perempuan">'[6]PTK-SMP'!$G$11:$G$96</definedName>
    <definedName name="SMP_GTK_SARJANA_Laki_Laki">'[6]PTK-SMP'!$AA$11:$AA$96</definedName>
    <definedName name="SMP_GTK_SARJANA_Perempuan">'[6]PTK-SMP'!$AB$11:$AB$96</definedName>
    <definedName name="SMP_KECAMATAN">'[6]PTK-SMP'!$B$11:$B$96</definedName>
    <definedName name="SMP_STATUS_SEKOLAH">'[6]PTK-SMP'!$E$11:$E$96</definedName>
    <definedName name="Status_SD">'[4]Tabel-1.2-Kondisi_SARPRA_Per-SD'!$E$11:$E$502</definedName>
    <definedName name="valid13">'[7]kk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G73" i="1"/>
  <c r="F73" i="1"/>
  <c r="E73" i="1"/>
  <c r="D73" i="1"/>
  <c r="H59" i="1"/>
  <c r="G58" i="1"/>
  <c r="D58" i="1"/>
  <c r="C58" i="1"/>
  <c r="B52" i="1"/>
  <c r="G47" i="1"/>
  <c r="H46" i="1"/>
  <c r="H45" i="1"/>
  <c r="H44" i="1"/>
  <c r="H43" i="1"/>
  <c r="H42" i="1"/>
  <c r="H41" i="1"/>
  <c r="H40" i="1"/>
  <c r="H39" i="1"/>
  <c r="H38" i="1"/>
  <c r="H37" i="1"/>
  <c r="H36" i="1"/>
  <c r="H35" i="1"/>
  <c r="F9" i="1"/>
  <c r="H34" i="1"/>
  <c r="F47" i="1"/>
  <c r="E47" i="1"/>
  <c r="D47" i="1"/>
  <c r="C47" i="1"/>
  <c r="G32" i="1"/>
  <c r="E32" i="1"/>
  <c r="D32" i="1"/>
  <c r="B26" i="1"/>
  <c r="G21" i="1"/>
  <c r="F21" i="1"/>
  <c r="E21" i="1"/>
  <c r="D21" i="1"/>
  <c r="C21" i="1"/>
  <c r="H21" i="1" s="1"/>
  <c r="G20" i="1"/>
  <c r="F20" i="1"/>
  <c r="E20" i="1"/>
  <c r="D20" i="1"/>
  <c r="C20" i="1"/>
  <c r="H20" i="1" s="1"/>
  <c r="G19" i="1"/>
  <c r="F19" i="1"/>
  <c r="E19" i="1"/>
  <c r="D19" i="1"/>
  <c r="C19" i="1"/>
  <c r="H19" i="1" s="1"/>
  <c r="G18" i="1"/>
  <c r="F18" i="1"/>
  <c r="E18" i="1"/>
  <c r="D18" i="1"/>
  <c r="C18" i="1"/>
  <c r="H18" i="1" s="1"/>
  <c r="G17" i="1"/>
  <c r="F17" i="1"/>
  <c r="E17" i="1"/>
  <c r="D17" i="1"/>
  <c r="C17" i="1"/>
  <c r="H17" i="1" s="1"/>
  <c r="G16" i="1"/>
  <c r="F16" i="1"/>
  <c r="E16" i="1"/>
  <c r="D16" i="1"/>
  <c r="C16" i="1"/>
  <c r="H16" i="1" s="1"/>
  <c r="G15" i="1"/>
  <c r="F15" i="1"/>
  <c r="E15" i="1"/>
  <c r="D15" i="1"/>
  <c r="C15" i="1"/>
  <c r="H15" i="1" s="1"/>
  <c r="G14" i="1"/>
  <c r="F14" i="1"/>
  <c r="E14" i="1"/>
  <c r="D14" i="1"/>
  <c r="C14" i="1"/>
  <c r="H14" i="1" s="1"/>
  <c r="G13" i="1"/>
  <c r="F13" i="1"/>
  <c r="E13" i="1"/>
  <c r="D13" i="1"/>
  <c r="C13" i="1"/>
  <c r="H13" i="1" s="1"/>
  <c r="G12" i="1"/>
  <c r="F12" i="1"/>
  <c r="E12" i="1"/>
  <c r="D12" i="1"/>
  <c r="C12" i="1"/>
  <c r="H12" i="1" s="1"/>
  <c r="G11" i="1"/>
  <c r="F11" i="1"/>
  <c r="E11" i="1"/>
  <c r="D11" i="1"/>
  <c r="C11" i="1"/>
  <c r="H11" i="1" s="1"/>
  <c r="G10" i="1"/>
  <c r="F10" i="1"/>
  <c r="E10" i="1"/>
  <c r="D10" i="1"/>
  <c r="C10" i="1"/>
  <c r="H10" i="1" s="1"/>
  <c r="G9" i="1"/>
  <c r="E9" i="1"/>
  <c r="D9" i="1"/>
  <c r="C9" i="1"/>
  <c r="H9" i="1" s="1"/>
  <c r="G8" i="1"/>
  <c r="G22" i="1" s="1"/>
  <c r="E8" i="1"/>
  <c r="E7" i="1" s="1"/>
  <c r="D8" i="1"/>
  <c r="D22" i="1" s="1"/>
  <c r="G7" i="1"/>
  <c r="D7" i="1"/>
  <c r="B1" i="1"/>
  <c r="G74" i="1" l="1"/>
  <c r="E74" i="1"/>
  <c r="H58" i="1"/>
  <c r="H73" i="1"/>
  <c r="H74" i="1" s="1"/>
  <c r="E22" i="1"/>
  <c r="F8" i="1"/>
  <c r="H33" i="1"/>
  <c r="F32" i="1"/>
  <c r="E58" i="1"/>
  <c r="C73" i="1"/>
  <c r="C74" i="1" s="1"/>
  <c r="C8" i="1"/>
  <c r="C32" i="1"/>
  <c r="F58" i="1"/>
  <c r="F74" i="1" l="1"/>
  <c r="F7" i="1"/>
  <c r="F22" i="1"/>
  <c r="H8" i="1"/>
  <c r="C22" i="1"/>
  <c r="C7" i="1"/>
  <c r="H47" i="1"/>
  <c r="H32" i="1"/>
  <c r="D74" i="1"/>
  <c r="G48" i="1" l="1"/>
  <c r="H48" i="1"/>
  <c r="C48" i="1"/>
  <c r="F48" i="1"/>
  <c r="D48" i="1"/>
  <c r="E48" i="1"/>
  <c r="H22" i="1"/>
  <c r="F23" i="1" s="1"/>
  <c r="H7" i="1"/>
  <c r="C23" i="1" l="1"/>
  <c r="H23" i="1"/>
  <c r="D23" i="1"/>
  <c r="G23" i="1"/>
  <c r="E23" i="1"/>
</calcChain>
</file>

<file path=xl/sharedStrings.xml><?xml version="1.0" encoding="utf-8"?>
<sst xmlns="http://schemas.openxmlformats.org/spreadsheetml/2006/main" count="88" uniqueCount="31">
  <si>
    <t>KABUPATEN DEMAK</t>
  </si>
  <si>
    <t>TAHUN 2019</t>
  </si>
  <si>
    <t>ALL</t>
  </si>
  <si>
    <t>SPS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</si>
  <si>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</si>
  <si>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</si>
  <si>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</si>
  <si>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</si>
  <si>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</si>
  <si>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</si>
  <si>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</si>
  <si>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</si>
  <si>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</si>
  <si>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</si>
  <si>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</si>
  <si>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</si>
  <si>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</si>
  <si>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</si>
  <si>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</si>
  <si>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</si>
  <si>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</si>
  <si>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</si>
  <si>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</si>
  <si>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</si>
  <si>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</si>
  <si>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</si>
  <si>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</si>
  <si>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</si>
  <si>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</si>
  <si>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NEGERI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</si>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</sst>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left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6" fillId="4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2" fontId="3" fillId="5" borderId="4" xfId="1" applyNumberFormat="1" applyFont="1" applyFill="1" applyBorder="1" applyAlignment="1">
      <alignment horizontal="center"/>
    </xf>
    <xf numFmtId="3" fontId="1" fillId="0" borderId="1" xfId="2" applyNumberFormat="1" applyBorder="1" applyAlignment="1">
      <alignment horizontal="center"/>
    </xf>
  </cellXfs>
  <cellStyles count="3">
    <cellStyle name="Normal" xfId="0" builtinId="0"/>
    <cellStyle name="Normal 2" xfId="2" xr:uid="{A90B0B3A-0147-4738-AD38-6545BFADE84B}"/>
    <cellStyle name="Normal 3" xfId="1" xr:uid="{93B55109-90D5-4557-8E0A-E8BE03C17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2505459317585302"/>
          <c:y val="0.29004246363449243"/>
          <c:w val="0.50566797900262472"/>
          <c:h val="0.56409174581080423"/>
        </c:manualLayout>
      </c:layout>
      <c:pieChart>
        <c:varyColors val="1"/>
        <c:ser>
          <c:idx val="0"/>
          <c:order val="0"/>
          <c:tx>
            <c:strRef>
              <c:f>'AKREDITASI-PAUD'!$B$1</c:f>
              <c:strCache>
                <c:ptCount val="1"/>
                <c:pt idx="0">
                  <c:v>REKAPITULASI HASIL AKREDITASI JENJANG SPS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97B0-4325-B08A-52745C89A60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97B0-4325-B08A-52745C89A60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97B0-4325-B08A-52745C89A602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97B0-4325-B08A-52745C89A602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97B0-4325-B08A-52745C89A602}"/>
              </c:ext>
            </c:extLst>
          </c:dPt>
          <c:dLbls>
            <c:dLbl>
              <c:idx val="0"/>
              <c:layout>
                <c:manualLayout>
                  <c:x val="-3.3910761154855645E-3"/>
                  <c:y val="-4.4672165106621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B0-4325-B08A-52745C89A602}"/>
                </c:ext>
              </c:extLst>
            </c:dLbl>
            <c:dLbl>
              <c:idx val="1"/>
              <c:layout>
                <c:manualLayout>
                  <c:x val="9.7842519685039375E-3"/>
                  <c:y val="-4.626114769222751E-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B0-4325-B08A-52745C89A602}"/>
                </c:ext>
              </c:extLst>
            </c:dLbl>
            <c:dLbl>
              <c:idx val="2"/>
              <c:layout>
                <c:manualLayout>
                  <c:x val="1.8983202099737532E-2"/>
                  <c:y val="-3.4759689441302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B0-4325-B08A-52745C89A602}"/>
                </c:ext>
              </c:extLst>
            </c:dLbl>
            <c:dLbl>
              <c:idx val="3"/>
              <c:layout>
                <c:manualLayout>
                  <c:x val="-8.8681364829396342E-2"/>
                  <c:y val="-0.129125403723671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B0-4325-B08A-52745C89A602}"/>
                </c:ext>
              </c:extLst>
            </c:dLbl>
            <c:dLbl>
              <c:idx val="4"/>
              <c:layout>
                <c:manualLayout>
                  <c:x val="-0.13599711286089239"/>
                  <c:y val="-3.30187477692904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B0-4325-B08A-52745C89A60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'AKREDITASI-PAUD'!$C$6:$G$6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'AKREDITASI-PAUD'!$C$7:$G$7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87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B0-4325-B08A-52745C89A6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'AKREDITASI-PAUD'!$B$26</c:f>
              <c:strCache>
                <c:ptCount val="1"/>
                <c:pt idx="0">
                  <c:v>REKAPITULASI HASIL AKREDITASI JENJANG SPS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49AE-43AF-B93E-1DC567FF9BA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49AE-43AF-B93E-1DC567FF9BA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49AE-43AF-B93E-1DC567FF9BAE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49AE-43AF-B93E-1DC567FF9BAE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49AE-43AF-B93E-1DC567FF9BAE}"/>
              </c:ext>
            </c:extLst>
          </c:dPt>
          <c:dLbls>
            <c:dLbl>
              <c:idx val="0"/>
              <c:layout>
                <c:manualLayout>
                  <c:x val="3.2755905511811022E-3"/>
                  <c:y val="-6.3189214242694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E-43AF-B93E-1DC567FF9BAE}"/>
                </c:ext>
              </c:extLst>
            </c:dLbl>
            <c:dLbl>
              <c:idx val="1"/>
              <c:layout>
                <c:manualLayout>
                  <c:x val="-1.1151968503937008E-2"/>
                  <c:y val="1.2045758716493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E-43AF-B93E-1DC567FF9BAE}"/>
                </c:ext>
              </c:extLst>
            </c:dLbl>
            <c:dLbl>
              <c:idx val="3"/>
              <c:layout>
                <c:manualLayout>
                  <c:x val="2.8360236220472439E-2"/>
                  <c:y val="1.87050216475819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E-43AF-B93E-1DC567FF9BA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'AKREDITASI-PAUD'!$C$31:$G$31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'AKREDITASI-PAUD'!$C$32:$G$32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AE-43AF-B93E-1DC567FF9B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2900131233595793"/>
          <c:h val="0.59012096118953217"/>
        </c:manualLayout>
      </c:layout>
      <c:pieChart>
        <c:varyColors val="1"/>
        <c:ser>
          <c:idx val="0"/>
          <c:order val="0"/>
          <c:tx>
            <c:strRef>
              <c:f>'AKREDITASI-PAUD'!$B$52</c:f>
              <c:strCache>
                <c:ptCount val="1"/>
                <c:pt idx="0">
                  <c:v>REKAPITULASI HASIL AKREDITASI JENJANG SPS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926E-4B04-A20C-38CA1D2EABC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926E-4B04-A20C-38CA1D2EABC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926E-4B04-A20C-38CA1D2EABC3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926E-4B04-A20C-38CA1D2EABC3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926E-4B04-A20C-38CA1D2EABC3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E-4B04-A20C-38CA1D2EABC3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E-4B04-A20C-38CA1D2EABC3}"/>
                </c:ext>
              </c:extLst>
            </c:dLbl>
            <c:dLbl>
              <c:idx val="2"/>
              <c:layout>
                <c:manualLayout>
                  <c:x val="-1.0382677165354452E-2"/>
                  <c:y val="-3.06295644454386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E-4B04-A20C-38CA1D2EABC3}"/>
                </c:ext>
              </c:extLst>
            </c:dLbl>
            <c:dLbl>
              <c:idx val="3"/>
              <c:layout>
                <c:manualLayout>
                  <c:x val="-3.6604199475065616E-2"/>
                  <c:y val="-3.8913237803087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6E-4B04-A20C-38CA1D2EABC3}"/>
                </c:ext>
              </c:extLst>
            </c:dLbl>
            <c:dLbl>
              <c:idx val="4"/>
              <c:layout>
                <c:manualLayout>
                  <c:x val="-0.10747296587926509"/>
                  <c:y val="-2.04298597555244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6E-4B04-A20C-38CA1D2EABC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'AKREDITASI-PAUD'!$C$57:$G$57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'AKREDITASI-PAUD'!$C$58:$G$58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87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6E-4B04-A20C-38CA1D2EA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BA8D5-088E-4301-9219-73AEC1B44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81620E-F4D5-4DFE-884C-497D1A9B7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7C4A4B-C32F-48E1-9CFB-938D565C7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AKREDITASI-2019/Akreditasi%20PAUD%20-%20PNF%2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PA%20BAP%20PAUD%20&amp;%20PNF\MASTER%20DATA%202017\MDP%2030%20sep\MDP%2030%20sep%202017\MDP%20Akreditasi%20%202017_Gabungan%205%20September%20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6-2019"/>
      <sheetName val="PKBM-2016-2019"/>
      <sheetName val="PAUD-2016-2019"/>
      <sheetName val="All-TK-KB-TPA-SPS-RA-PKBM-LKP"/>
      <sheetName val="Rekap Perkecamatan_PAUD"/>
      <sheetName val="AKREDITASI-PAUD"/>
      <sheetName val="2019"/>
      <sheetName val="Pivot 2019"/>
      <sheetName val="2016-2019 PA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REKAPITULASI HASIL AKREDITASI JENJANG SPS</v>
          </cell>
        </row>
        <row r="6">
          <cell r="C6" t="str">
            <v>A</v>
          </cell>
          <cell r="D6" t="str">
            <v>B</v>
          </cell>
          <cell r="E6" t="str">
            <v>C</v>
          </cell>
          <cell r="F6" t="str">
            <v>BELUM</v>
          </cell>
          <cell r="G6" t="str">
            <v>TIDAK</v>
          </cell>
        </row>
        <row r="7">
          <cell r="C7">
            <v>1</v>
          </cell>
          <cell r="D7">
            <v>2</v>
          </cell>
          <cell r="E7">
            <v>0</v>
          </cell>
          <cell r="F7">
            <v>87</v>
          </cell>
          <cell r="G7">
            <v>0</v>
          </cell>
        </row>
        <row r="26">
          <cell r="B26" t="str">
            <v>REKAPITULASI HASIL AKREDITASI JENJANG SPS NEGERI</v>
          </cell>
        </row>
        <row r="31">
          <cell r="C31" t="str">
            <v>A</v>
          </cell>
          <cell r="D31" t="str">
            <v>B</v>
          </cell>
          <cell r="E31" t="str">
            <v>C</v>
          </cell>
          <cell r="F31" t="str">
            <v>BELUM</v>
          </cell>
          <cell r="G31" t="str">
            <v>TIDAK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52">
          <cell r="B52" t="str">
            <v>REKAPITULASI HASIL AKREDITASI JENJANG SPS SWASTA</v>
          </cell>
        </row>
        <row r="57">
          <cell r="C57" t="str">
            <v>A</v>
          </cell>
          <cell r="D57" t="str">
            <v>B</v>
          </cell>
          <cell r="E57" t="str">
            <v>C</v>
          </cell>
          <cell r="F57" t="str">
            <v>BELUM</v>
          </cell>
          <cell r="G57" t="str">
            <v>TIDAK</v>
          </cell>
        </row>
        <row r="58">
          <cell r="C58">
            <v>1</v>
          </cell>
          <cell r="D58">
            <v>2</v>
          </cell>
          <cell r="E58">
            <v>0</v>
          </cell>
          <cell r="F58">
            <v>87</v>
          </cell>
          <cell r="G58">
            <v>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</sheetData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 Penggunaan"/>
      <sheetName val="Sheet1"/>
      <sheetName val="Data_Proses_Akreditasi"/>
      <sheetName val="Data_Asesor"/>
      <sheetName val="FR-AK-02"/>
      <sheetName val="data_desk"/>
      <sheetName val="data_visitasi"/>
      <sheetName val="data_validasi"/>
      <sheetName val="Pivot"/>
      <sheetName val="FR-VV-01 (Tahap 1)"/>
      <sheetName val="FR-VV-01 (Tahap 2)"/>
      <sheetName val="FR-VV-02 (Tahap 1)"/>
      <sheetName val="FR-VV-02 (Tahap 2)"/>
      <sheetName val="FR-VV-03 Thp 1"/>
      <sheetName val="FR-VV-03 Thp 2"/>
      <sheetName val="FR-VV-04 Thp 1"/>
      <sheetName val="FR-VV-04 Thp 2"/>
      <sheetName val="FR-VV-05 Thp 1"/>
      <sheetName val="FR-VV-05 Thp 2"/>
      <sheetName val="Profile"/>
    </sheetNames>
    <sheetDataSet>
      <sheetData sheetId="0"/>
      <sheetData sheetId="1"/>
      <sheetData sheetId="2">
        <row r="1">
          <cell r="D1" t="str">
            <v>Kode Registrasi</v>
          </cell>
        </row>
      </sheetData>
      <sheetData sheetId="3"/>
      <sheetData sheetId="4"/>
      <sheetData sheetId="5"/>
      <sheetData sheetId="6"/>
      <sheetData sheetId="7">
        <row r="1">
          <cell r="Y1" t="str">
            <v>STD.1</v>
          </cell>
          <cell r="DK1" t="str">
            <v>Tahap 1</v>
          </cell>
          <cell r="DL1" t="str">
            <v>Tahap 2</v>
          </cell>
          <cell r="DM1" t="str">
            <v>Tahap 3</v>
          </cell>
          <cell r="DN1" t="str">
            <v>Tahap 4</v>
          </cell>
          <cell r="DO1" t="str">
            <v>Tahap 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EE17-CAD4-40AB-AE0E-23DF21FF87CC}">
  <dimension ref="A1:H74"/>
  <sheetViews>
    <sheetView tabSelected="1" zoomScale="70" zoomScaleNormal="70" workbookViewId="0">
      <selection activeCell="B5" sqref="B5:B6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4.42578125" style="1" customWidth="1"/>
    <col min="9" max="15" width="8.85546875" style="1"/>
    <col min="16" max="16" width="7" style="1" customWidth="1"/>
    <col min="17" max="16384" width="8.85546875" style="1"/>
  </cols>
  <sheetData>
    <row r="1" spans="1:8" x14ac:dyDescent="0.25">
      <c r="B1" s="2" t="str">
        <f>"REKAPITULASI HASIL AKREDITASI JENJANG "&amp;B4</f>
        <v>REKAPITULASI HASIL AKREDITASI JENJANG SPS</v>
      </c>
    </row>
    <row r="2" spans="1:8" x14ac:dyDescent="0.25">
      <c r="B2" s="3" t="s">
        <v>0</v>
      </c>
    </row>
    <row r="3" spans="1:8" x14ac:dyDescent="0.25">
      <c r="B3" s="3" t="s">
        <v>1</v>
      </c>
      <c r="H3" s="4" t="s">
        <v>2</v>
      </c>
    </row>
    <row r="4" spans="1:8" x14ac:dyDescent="0.25">
      <c r="B4" s="5" t="s">
        <v>3</v>
      </c>
      <c r="C4" s="6"/>
      <c r="D4" s="6"/>
      <c r="E4" s="6"/>
      <c r="F4" s="6"/>
      <c r="G4" s="6"/>
    </row>
    <row r="5" spans="1:8" x14ac:dyDescent="0.25">
      <c r="A5" s="7" t="s">
        <v>4</v>
      </c>
      <c r="B5" s="8" t="s">
        <v>5</v>
      </c>
      <c r="C5" s="9" t="s">
        <v>6</v>
      </c>
      <c r="D5" s="9"/>
      <c r="E5" s="9"/>
      <c r="F5" s="9"/>
      <c r="G5" s="7"/>
      <c r="H5" s="7"/>
    </row>
    <row r="6" spans="1:8" x14ac:dyDescent="0.25">
      <c r="A6" s="7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</row>
    <row r="7" spans="1:8" ht="16.149999999999999" customHeight="1" x14ac:dyDescent="0.25">
      <c r="A7" s="12"/>
      <c r="B7" s="13" t="s">
        <v>13</v>
      </c>
      <c r="C7" s="14">
        <f t="shared" ref="C7:H7" si="0">SUM(C8:C21)</f>
        <v>1</v>
      </c>
      <c r="D7" s="14">
        <f t="shared" si="0"/>
        <v>2</v>
      </c>
      <c r="E7" s="14">
        <f t="shared" si="0"/>
        <v>0</v>
      </c>
      <c r="F7" s="14">
        <f t="shared" si="0"/>
        <v>87</v>
      </c>
      <c r="G7" s="14">
        <f t="shared" si="0"/>
        <v>0</v>
      </c>
      <c r="H7" s="14">
        <f t="shared" si="0"/>
        <v>90</v>
      </c>
    </row>
    <row r="8" spans="1:8" x14ac:dyDescent="0.25">
      <c r="A8" s="15">
        <v>1</v>
      </c>
      <c r="B8" s="16" t="s">
        <v>14</v>
      </c>
      <c r="C8" s="15">
        <f>SUM(C33,C59)</f>
        <v>0</v>
      </c>
      <c r="D8" s="15">
        <f t="shared" ref="D8:G8" si="1">SUM(D33,D59)</f>
        <v>0</v>
      </c>
      <c r="E8" s="15">
        <f t="shared" si="1"/>
        <v>0</v>
      </c>
      <c r="F8" s="15">
        <f t="shared" si="1"/>
        <v>19</v>
      </c>
      <c r="G8" s="15">
        <f t="shared" si="1"/>
        <v>0</v>
      </c>
      <c r="H8" s="17">
        <f>SUM(C8:G8)</f>
        <v>19</v>
      </c>
    </row>
    <row r="9" spans="1:8" x14ac:dyDescent="0.25">
      <c r="A9" s="15">
        <v>2</v>
      </c>
      <c r="B9" s="16" t="s">
        <v>15</v>
      </c>
      <c r="C9" s="15">
        <f t="shared" ref="C9:G21" si="2">SUM(C34,C60)</f>
        <v>0</v>
      </c>
      <c r="D9" s="15">
        <f t="shared" si="2"/>
        <v>0</v>
      </c>
      <c r="E9" s="15">
        <f t="shared" si="2"/>
        <v>0</v>
      </c>
      <c r="F9" s="15">
        <f t="shared" si="2"/>
        <v>2</v>
      </c>
      <c r="G9" s="15">
        <f t="shared" si="2"/>
        <v>0</v>
      </c>
      <c r="H9" s="17">
        <f t="shared" ref="H9:H21" si="3">SUM(C9:G9)</f>
        <v>2</v>
      </c>
    </row>
    <row r="10" spans="1:8" x14ac:dyDescent="0.25">
      <c r="A10" s="15">
        <v>3</v>
      </c>
      <c r="B10" s="16" t="s">
        <v>16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5</v>
      </c>
      <c r="G10" s="15">
        <f t="shared" si="2"/>
        <v>0</v>
      </c>
      <c r="H10" s="17">
        <f t="shared" si="3"/>
        <v>5</v>
      </c>
    </row>
    <row r="11" spans="1:8" x14ac:dyDescent="0.25">
      <c r="A11" s="15">
        <v>4</v>
      </c>
      <c r="B11" s="16" t="s">
        <v>17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5</v>
      </c>
      <c r="G11" s="15">
        <f t="shared" si="2"/>
        <v>0</v>
      </c>
      <c r="H11" s="17">
        <f t="shared" si="3"/>
        <v>5</v>
      </c>
    </row>
    <row r="12" spans="1:8" x14ac:dyDescent="0.25">
      <c r="A12" s="15">
        <v>5</v>
      </c>
      <c r="B12" s="16" t="s">
        <v>18</v>
      </c>
      <c r="C12" s="15">
        <f t="shared" si="2"/>
        <v>0</v>
      </c>
      <c r="D12" s="15">
        <f t="shared" si="2"/>
        <v>0</v>
      </c>
      <c r="E12" s="15">
        <f t="shared" si="2"/>
        <v>0</v>
      </c>
      <c r="F12" s="15">
        <f t="shared" si="2"/>
        <v>2</v>
      </c>
      <c r="G12" s="15">
        <f t="shared" si="2"/>
        <v>0</v>
      </c>
      <c r="H12" s="17">
        <f t="shared" si="3"/>
        <v>2</v>
      </c>
    </row>
    <row r="13" spans="1:8" x14ac:dyDescent="0.25">
      <c r="A13" s="15">
        <v>6</v>
      </c>
      <c r="B13" s="16" t="s">
        <v>19</v>
      </c>
      <c r="C13" s="15">
        <f t="shared" si="2"/>
        <v>1</v>
      </c>
      <c r="D13" s="15">
        <f t="shared" si="2"/>
        <v>0</v>
      </c>
      <c r="E13" s="15">
        <f t="shared" si="2"/>
        <v>0</v>
      </c>
      <c r="F13" s="15">
        <f t="shared" si="2"/>
        <v>13</v>
      </c>
      <c r="G13" s="15">
        <f t="shared" si="2"/>
        <v>0</v>
      </c>
      <c r="H13" s="17">
        <f t="shared" si="3"/>
        <v>14</v>
      </c>
    </row>
    <row r="14" spans="1:8" x14ac:dyDescent="0.25">
      <c r="A14" s="15">
        <v>7</v>
      </c>
      <c r="B14" s="16" t="s">
        <v>20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1</v>
      </c>
      <c r="G14" s="15">
        <f t="shared" si="2"/>
        <v>0</v>
      </c>
      <c r="H14" s="17">
        <f t="shared" si="3"/>
        <v>1</v>
      </c>
    </row>
    <row r="15" spans="1:8" x14ac:dyDescent="0.25">
      <c r="A15" s="15">
        <v>8</v>
      </c>
      <c r="B15" s="16" t="s">
        <v>21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12</v>
      </c>
      <c r="G15" s="15">
        <f t="shared" si="2"/>
        <v>0</v>
      </c>
      <c r="H15" s="17">
        <f t="shared" si="3"/>
        <v>12</v>
      </c>
    </row>
    <row r="16" spans="1:8" x14ac:dyDescent="0.25">
      <c r="A16" s="15">
        <v>9</v>
      </c>
      <c r="B16" s="16" t="s">
        <v>22</v>
      </c>
      <c r="C16" s="15">
        <f t="shared" si="2"/>
        <v>0</v>
      </c>
      <c r="D16" s="15">
        <f t="shared" si="2"/>
        <v>2</v>
      </c>
      <c r="E16" s="15">
        <f t="shared" si="2"/>
        <v>0</v>
      </c>
      <c r="F16" s="15">
        <f t="shared" si="2"/>
        <v>5</v>
      </c>
      <c r="G16" s="15">
        <f t="shared" si="2"/>
        <v>0</v>
      </c>
      <c r="H16" s="17">
        <f t="shared" si="3"/>
        <v>7</v>
      </c>
    </row>
    <row r="17" spans="1:8" x14ac:dyDescent="0.25">
      <c r="A17" s="15">
        <v>10</v>
      </c>
      <c r="B17" s="16" t="s">
        <v>23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3</v>
      </c>
      <c r="G17" s="15">
        <f t="shared" si="2"/>
        <v>0</v>
      </c>
      <c r="H17" s="17">
        <f t="shared" si="3"/>
        <v>3</v>
      </c>
    </row>
    <row r="18" spans="1:8" x14ac:dyDescent="0.25">
      <c r="A18" s="15">
        <v>11</v>
      </c>
      <c r="B18" s="16" t="s">
        <v>24</v>
      </c>
      <c r="C18" s="15">
        <f t="shared" si="2"/>
        <v>0</v>
      </c>
      <c r="D18" s="15">
        <f t="shared" si="2"/>
        <v>0</v>
      </c>
      <c r="E18" s="15">
        <f t="shared" si="2"/>
        <v>0</v>
      </c>
      <c r="F18" s="15">
        <f t="shared" si="2"/>
        <v>4</v>
      </c>
      <c r="G18" s="15">
        <f t="shared" si="2"/>
        <v>0</v>
      </c>
      <c r="H18" s="17">
        <f t="shared" si="3"/>
        <v>4</v>
      </c>
    </row>
    <row r="19" spans="1:8" x14ac:dyDescent="0.25">
      <c r="A19" s="15">
        <v>12</v>
      </c>
      <c r="B19" s="16" t="s">
        <v>25</v>
      </c>
      <c r="C19" s="15">
        <f t="shared" si="2"/>
        <v>0</v>
      </c>
      <c r="D19" s="15">
        <f t="shared" si="2"/>
        <v>0</v>
      </c>
      <c r="E19" s="15">
        <f t="shared" si="2"/>
        <v>0</v>
      </c>
      <c r="F19" s="15">
        <f t="shared" si="2"/>
        <v>12</v>
      </c>
      <c r="G19" s="15">
        <f t="shared" si="2"/>
        <v>0</v>
      </c>
      <c r="H19" s="17">
        <f t="shared" si="3"/>
        <v>12</v>
      </c>
    </row>
    <row r="20" spans="1:8" x14ac:dyDescent="0.25">
      <c r="A20" s="15">
        <v>13</v>
      </c>
      <c r="B20" s="16" t="s">
        <v>26</v>
      </c>
      <c r="C20" s="15">
        <f t="shared" si="2"/>
        <v>0</v>
      </c>
      <c r="D20" s="15">
        <f t="shared" si="2"/>
        <v>0</v>
      </c>
      <c r="E20" s="15">
        <f t="shared" si="2"/>
        <v>0</v>
      </c>
      <c r="F20" s="15">
        <f t="shared" si="2"/>
        <v>3</v>
      </c>
      <c r="G20" s="15">
        <f t="shared" si="2"/>
        <v>0</v>
      </c>
      <c r="H20" s="17">
        <f t="shared" si="3"/>
        <v>3</v>
      </c>
    </row>
    <row r="21" spans="1:8" ht="15.75" thickBot="1" x14ac:dyDescent="0.3">
      <c r="A21" s="15">
        <v>14</v>
      </c>
      <c r="B21" s="18" t="s">
        <v>27</v>
      </c>
      <c r="C21" s="15">
        <f t="shared" si="2"/>
        <v>0</v>
      </c>
      <c r="D21" s="15">
        <f t="shared" si="2"/>
        <v>0</v>
      </c>
      <c r="E21" s="15">
        <f t="shared" si="2"/>
        <v>0</v>
      </c>
      <c r="F21" s="15">
        <f t="shared" si="2"/>
        <v>1</v>
      </c>
      <c r="G21" s="15">
        <f t="shared" si="2"/>
        <v>0</v>
      </c>
      <c r="H21" s="17">
        <f t="shared" si="3"/>
        <v>1</v>
      </c>
    </row>
    <row r="22" spans="1:8" ht="16.149999999999999" customHeight="1" thickTop="1" x14ac:dyDescent="0.25">
      <c r="B22" s="19" t="s">
        <v>12</v>
      </c>
      <c r="C22" s="19">
        <f t="shared" ref="C22:H22" si="4">SUM(C8:C21)</f>
        <v>1</v>
      </c>
      <c r="D22" s="19">
        <f t="shared" si="4"/>
        <v>2</v>
      </c>
      <c r="E22" s="19">
        <f t="shared" si="4"/>
        <v>0</v>
      </c>
      <c r="F22" s="19">
        <f t="shared" si="4"/>
        <v>87</v>
      </c>
      <c r="G22" s="19">
        <f t="shared" si="4"/>
        <v>0</v>
      </c>
      <c r="H22" s="19">
        <f t="shared" si="4"/>
        <v>90</v>
      </c>
    </row>
    <row r="23" spans="1:8" ht="16.149999999999999" customHeight="1" x14ac:dyDescent="0.25">
      <c r="B23" s="20" t="s">
        <v>28</v>
      </c>
      <c r="C23" s="21">
        <f t="shared" ref="C23:H23" si="5">C22/$H$22*100</f>
        <v>1.1111111111111112</v>
      </c>
      <c r="D23" s="21">
        <f t="shared" si="5"/>
        <v>2.2222222222222223</v>
      </c>
      <c r="E23" s="21">
        <f t="shared" si="5"/>
        <v>0</v>
      </c>
      <c r="F23" s="21">
        <f t="shared" si="5"/>
        <v>96.666666666666671</v>
      </c>
      <c r="G23" s="21">
        <f t="shared" si="5"/>
        <v>0</v>
      </c>
      <c r="H23" s="21">
        <f t="shared" si="5"/>
        <v>100</v>
      </c>
    </row>
    <row r="26" spans="1:8" x14ac:dyDescent="0.25">
      <c r="B26" s="2" t="str">
        <f>"REKAPITULASI HASIL AKREDITASI JENJANG "&amp;$B$4&amp;" "&amp;H28</f>
        <v>REKAPITULASI HASIL AKREDITASI JENJANG SPS NEGERI</v>
      </c>
    </row>
    <row r="27" spans="1:8" x14ac:dyDescent="0.25">
      <c r="B27" s="3" t="s">
        <v>0</v>
      </c>
    </row>
    <row r="28" spans="1:8" x14ac:dyDescent="0.25">
      <c r="B28" s="3" t="s">
        <v>1</v>
      </c>
      <c r="H28" s="4" t="s">
        <v>29</v>
      </c>
    </row>
    <row r="29" spans="1:8" x14ac:dyDescent="0.25">
      <c r="C29" s="6"/>
      <c r="D29" s="6"/>
      <c r="E29" s="6"/>
      <c r="F29" s="6"/>
      <c r="G29" s="6"/>
    </row>
    <row r="30" spans="1:8" x14ac:dyDescent="0.25">
      <c r="A30" s="7" t="s">
        <v>4</v>
      </c>
      <c r="B30" s="8" t="s">
        <v>5</v>
      </c>
      <c r="C30" s="9" t="s">
        <v>6</v>
      </c>
      <c r="D30" s="9"/>
      <c r="E30" s="9"/>
      <c r="F30" s="9"/>
      <c r="G30" s="7"/>
      <c r="H30" s="7"/>
    </row>
    <row r="31" spans="1:8" x14ac:dyDescent="0.25">
      <c r="A31" s="7"/>
      <c r="B31" s="10"/>
      <c r="C31" s="11" t="s">
        <v>7</v>
      </c>
      <c r="D31" s="11" t="s">
        <v>8</v>
      </c>
      <c r="E31" s="11" t="s">
        <v>9</v>
      </c>
      <c r="F31" s="11" t="s">
        <v>10</v>
      </c>
      <c r="G31" s="11" t="s">
        <v>11</v>
      </c>
      <c r="H31" s="11" t="s">
        <v>12</v>
      </c>
    </row>
    <row r="32" spans="1:8" x14ac:dyDescent="0.25">
      <c r="A32" s="12"/>
      <c r="B32" s="13" t="s">
        <v>13</v>
      </c>
      <c r="C32" s="14">
        <f t="shared" ref="C32" si="6">SUM(C33:C46)</f>
        <v>0</v>
      </c>
      <c r="D32" s="14">
        <f t="shared" ref="D32:H32" si="7">SUM(D33:D46)</f>
        <v>0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</row>
    <row r="33" spans="1:8" x14ac:dyDescent="0.25">
      <c r="A33" s="15">
        <v>1</v>
      </c>
      <c r="B33" s="16" t="s">
        <v>14</v>
      </c>
      <c r="C33" s="22">
        <v>0</v>
      </c>
      <c r="D33" s="22">
        <v>0</v>
      </c>
      <c r="E33" s="22">
        <v>0</v>
      </c>
      <c r="F33" s="22">
        <v>0</v>
      </c>
      <c r="G33" s="15">
        <v>0</v>
      </c>
      <c r="H33" s="17">
        <f>SUM(C33:G33)</f>
        <v>0</v>
      </c>
    </row>
    <row r="34" spans="1:8" x14ac:dyDescent="0.25">
      <c r="A34" s="15">
        <v>2</v>
      </c>
      <c r="B34" s="16" t="s">
        <v>15</v>
      </c>
      <c r="C34" s="22">
        <v>0</v>
      </c>
      <c r="D34" s="22">
        <v>0</v>
      </c>
      <c r="E34" s="22">
        <v>0</v>
      </c>
      <c r="F34" s="22">
        <v>0</v>
      </c>
      <c r="G34" s="15">
        <v>0</v>
      </c>
      <c r="H34" s="17">
        <f t="shared" ref="H34:H46" si="8">SUM(C34:G34)</f>
        <v>0</v>
      </c>
    </row>
    <row r="35" spans="1:8" x14ac:dyDescent="0.25">
      <c r="A35" s="15">
        <v>3</v>
      </c>
      <c r="B35" s="16" t="s">
        <v>16</v>
      </c>
      <c r="C35" s="22">
        <v>0</v>
      </c>
      <c r="D35" s="22">
        <v>0</v>
      </c>
      <c r="E35" s="22">
        <v>0</v>
      </c>
      <c r="F35" s="22">
        <v>0</v>
      </c>
      <c r="G35" s="15">
        <v>0</v>
      </c>
      <c r="H35" s="17">
        <f t="shared" si="8"/>
        <v>0</v>
      </c>
    </row>
    <row r="36" spans="1:8" x14ac:dyDescent="0.25">
      <c r="A36" s="15">
        <v>4</v>
      </c>
      <c r="B36" s="16" t="s">
        <v>17</v>
      </c>
      <c r="C36" s="22">
        <v>0</v>
      </c>
      <c r="D36" s="22">
        <v>0</v>
      </c>
      <c r="E36" s="22">
        <v>0</v>
      </c>
      <c r="F36" s="22">
        <v>0</v>
      </c>
      <c r="G36" s="15">
        <v>0</v>
      </c>
      <c r="H36" s="17">
        <f t="shared" si="8"/>
        <v>0</v>
      </c>
    </row>
    <row r="37" spans="1:8" x14ac:dyDescent="0.25">
      <c r="A37" s="15">
        <v>5</v>
      </c>
      <c r="B37" s="16" t="s">
        <v>18</v>
      </c>
      <c r="C37" s="22">
        <v>0</v>
      </c>
      <c r="D37" s="22">
        <v>0</v>
      </c>
      <c r="E37" s="22">
        <v>0</v>
      </c>
      <c r="F37" s="22">
        <v>0</v>
      </c>
      <c r="G37" s="15">
        <v>0</v>
      </c>
      <c r="H37" s="17">
        <f t="shared" si="8"/>
        <v>0</v>
      </c>
    </row>
    <row r="38" spans="1:8" x14ac:dyDescent="0.25">
      <c r="A38" s="15">
        <v>6</v>
      </c>
      <c r="B38" s="16" t="s">
        <v>19</v>
      </c>
      <c r="C38" s="22">
        <v>0</v>
      </c>
      <c r="D38" s="22">
        <v>0</v>
      </c>
      <c r="E38" s="22">
        <v>0</v>
      </c>
      <c r="F38" s="22">
        <v>0</v>
      </c>
      <c r="G38" s="15">
        <v>0</v>
      </c>
      <c r="H38" s="17">
        <f t="shared" si="8"/>
        <v>0</v>
      </c>
    </row>
    <row r="39" spans="1:8" x14ac:dyDescent="0.25">
      <c r="A39" s="15">
        <v>7</v>
      </c>
      <c r="B39" s="16" t="s">
        <v>20</v>
      </c>
      <c r="C39" s="22">
        <v>0</v>
      </c>
      <c r="D39" s="22">
        <v>0</v>
      </c>
      <c r="E39" s="22">
        <v>0</v>
      </c>
      <c r="F39" s="22">
        <v>0</v>
      </c>
      <c r="G39" s="15">
        <v>0</v>
      </c>
      <c r="H39" s="17">
        <f t="shared" si="8"/>
        <v>0</v>
      </c>
    </row>
    <row r="40" spans="1:8" x14ac:dyDescent="0.25">
      <c r="A40" s="15">
        <v>8</v>
      </c>
      <c r="B40" s="16" t="s">
        <v>21</v>
      </c>
      <c r="C40" s="22">
        <v>0</v>
      </c>
      <c r="D40" s="22">
        <v>0</v>
      </c>
      <c r="E40" s="22">
        <v>0</v>
      </c>
      <c r="F40" s="22">
        <v>0</v>
      </c>
      <c r="G40" s="15">
        <v>0</v>
      </c>
      <c r="H40" s="17">
        <f t="shared" si="8"/>
        <v>0</v>
      </c>
    </row>
    <row r="41" spans="1:8" x14ac:dyDescent="0.25">
      <c r="A41" s="15">
        <v>9</v>
      </c>
      <c r="B41" s="16" t="s">
        <v>22</v>
      </c>
      <c r="C41" s="22">
        <v>0</v>
      </c>
      <c r="D41" s="22">
        <v>0</v>
      </c>
      <c r="E41" s="22">
        <v>0</v>
      </c>
      <c r="F41" s="22">
        <v>0</v>
      </c>
      <c r="G41" s="15">
        <v>0</v>
      </c>
      <c r="H41" s="17">
        <f t="shared" si="8"/>
        <v>0</v>
      </c>
    </row>
    <row r="42" spans="1:8" x14ac:dyDescent="0.25">
      <c r="A42" s="15">
        <v>10</v>
      </c>
      <c r="B42" s="16" t="s">
        <v>23</v>
      </c>
      <c r="C42" s="22">
        <v>0</v>
      </c>
      <c r="D42" s="22">
        <v>0</v>
      </c>
      <c r="E42" s="22">
        <v>0</v>
      </c>
      <c r="F42" s="22">
        <v>0</v>
      </c>
      <c r="G42" s="15">
        <v>0</v>
      </c>
      <c r="H42" s="17">
        <f t="shared" si="8"/>
        <v>0</v>
      </c>
    </row>
    <row r="43" spans="1:8" x14ac:dyDescent="0.25">
      <c r="A43" s="15">
        <v>11</v>
      </c>
      <c r="B43" s="16" t="s">
        <v>24</v>
      </c>
      <c r="C43" s="22">
        <v>0</v>
      </c>
      <c r="D43" s="22">
        <v>0</v>
      </c>
      <c r="E43" s="22">
        <v>0</v>
      </c>
      <c r="F43" s="22">
        <v>0</v>
      </c>
      <c r="G43" s="15">
        <v>0</v>
      </c>
      <c r="H43" s="17">
        <f t="shared" si="8"/>
        <v>0</v>
      </c>
    </row>
    <row r="44" spans="1:8" x14ac:dyDescent="0.25">
      <c r="A44" s="15">
        <v>12</v>
      </c>
      <c r="B44" s="16" t="s">
        <v>25</v>
      </c>
      <c r="C44" s="22">
        <v>0</v>
      </c>
      <c r="D44" s="22">
        <v>0</v>
      </c>
      <c r="E44" s="22">
        <v>0</v>
      </c>
      <c r="F44" s="22">
        <v>0</v>
      </c>
      <c r="G44" s="15">
        <v>0</v>
      </c>
      <c r="H44" s="17">
        <f t="shared" si="8"/>
        <v>0</v>
      </c>
    </row>
    <row r="45" spans="1:8" x14ac:dyDescent="0.25">
      <c r="A45" s="15">
        <v>13</v>
      </c>
      <c r="B45" s="16" t="s">
        <v>26</v>
      </c>
      <c r="C45" s="22">
        <v>0</v>
      </c>
      <c r="D45" s="22">
        <v>0</v>
      </c>
      <c r="E45" s="22">
        <v>0</v>
      </c>
      <c r="F45" s="22">
        <v>0</v>
      </c>
      <c r="G45" s="15">
        <v>0</v>
      </c>
      <c r="H45" s="17">
        <f t="shared" si="8"/>
        <v>0</v>
      </c>
    </row>
    <row r="46" spans="1:8" ht="15.75" thickBot="1" x14ac:dyDescent="0.3">
      <c r="A46" s="15">
        <v>14</v>
      </c>
      <c r="B46" s="18" t="s">
        <v>27</v>
      </c>
      <c r="C46" s="22">
        <v>0</v>
      </c>
      <c r="D46" s="22">
        <v>0</v>
      </c>
      <c r="E46" s="22">
        <v>0</v>
      </c>
      <c r="F46" s="22">
        <v>0</v>
      </c>
      <c r="G46" s="15">
        <v>0</v>
      </c>
      <c r="H46" s="17">
        <f t="shared" si="8"/>
        <v>0</v>
      </c>
    </row>
    <row r="47" spans="1:8" ht="15.75" thickTop="1" x14ac:dyDescent="0.25">
      <c r="B47" s="19" t="s">
        <v>12</v>
      </c>
      <c r="C47" s="19">
        <f t="shared" ref="C47:H47" si="9">SUM(C33:C46)</f>
        <v>0</v>
      </c>
      <c r="D47" s="19">
        <f t="shared" si="9"/>
        <v>0</v>
      </c>
      <c r="E47" s="19">
        <f t="shared" si="9"/>
        <v>0</v>
      </c>
      <c r="F47" s="19">
        <f t="shared" si="9"/>
        <v>0</v>
      </c>
      <c r="G47" s="19">
        <f t="shared" si="9"/>
        <v>0</v>
      </c>
      <c r="H47" s="19">
        <f t="shared" si="9"/>
        <v>0</v>
      </c>
    </row>
    <row r="48" spans="1:8" x14ac:dyDescent="0.25">
      <c r="B48" s="20" t="s">
        <v>28</v>
      </c>
      <c r="C48" s="21" t="e">
        <f>C47/$H$47*100</f>
        <v>#DIV/0!</v>
      </c>
      <c r="D48" s="21" t="e">
        <f t="shared" ref="D48:H48" si="10">D47/$H$47*100</f>
        <v>#DIV/0!</v>
      </c>
      <c r="E48" s="21" t="e">
        <f t="shared" si="10"/>
        <v>#DIV/0!</v>
      </c>
      <c r="F48" s="21" t="e">
        <f t="shared" si="10"/>
        <v>#DIV/0!</v>
      </c>
      <c r="G48" s="21" t="e">
        <f t="shared" si="10"/>
        <v>#DIV/0!</v>
      </c>
      <c r="H48" s="21" t="e">
        <f t="shared" si="10"/>
        <v>#DIV/0!</v>
      </c>
    </row>
    <row r="52" spans="1:8" x14ac:dyDescent="0.25">
      <c r="B52" s="2" t="str">
        <f>"REKAPITULASI HASIL AKREDITASI JENJANG "&amp;$B$4&amp;" "&amp;H54</f>
        <v>REKAPITULASI HASIL AKREDITASI JENJANG SPS SWASTA</v>
      </c>
    </row>
    <row r="53" spans="1:8" x14ac:dyDescent="0.25">
      <c r="B53" s="3" t="s">
        <v>0</v>
      </c>
    </row>
    <row r="54" spans="1:8" x14ac:dyDescent="0.25">
      <c r="B54" s="3" t="s">
        <v>1</v>
      </c>
      <c r="H54" s="4" t="s">
        <v>30</v>
      </c>
    </row>
    <row r="55" spans="1:8" x14ac:dyDescent="0.25">
      <c r="C55" s="6"/>
      <c r="D55" s="6"/>
      <c r="E55" s="6"/>
      <c r="F55" s="6"/>
      <c r="G55" s="6"/>
    </row>
    <row r="56" spans="1:8" x14ac:dyDescent="0.25">
      <c r="A56" s="7" t="s">
        <v>4</v>
      </c>
      <c r="B56" s="8" t="s">
        <v>5</v>
      </c>
      <c r="C56" s="9" t="s">
        <v>6</v>
      </c>
      <c r="D56" s="9"/>
      <c r="E56" s="9"/>
      <c r="F56" s="9"/>
      <c r="G56" s="7"/>
      <c r="H56" s="7"/>
    </row>
    <row r="57" spans="1:8" x14ac:dyDescent="0.25">
      <c r="A57" s="7"/>
      <c r="B57" s="10"/>
      <c r="C57" s="11" t="s">
        <v>7</v>
      </c>
      <c r="D57" s="11" t="s">
        <v>8</v>
      </c>
      <c r="E57" s="11" t="s">
        <v>9</v>
      </c>
      <c r="F57" s="11" t="s">
        <v>10</v>
      </c>
      <c r="G57" s="11" t="s">
        <v>11</v>
      </c>
      <c r="H57" s="11" t="s">
        <v>12</v>
      </c>
    </row>
    <row r="58" spans="1:8" x14ac:dyDescent="0.25">
      <c r="A58" s="12"/>
      <c r="B58" s="13" t="s">
        <v>13</v>
      </c>
      <c r="C58" s="14">
        <f t="shared" ref="C58" si="11">SUM(C59:C72)</f>
        <v>1</v>
      </c>
      <c r="D58" s="14">
        <f t="shared" ref="D58:H58" si="12">SUM(D59:D72)</f>
        <v>2</v>
      </c>
      <c r="E58" s="14">
        <f t="shared" si="12"/>
        <v>0</v>
      </c>
      <c r="F58" s="14">
        <f t="shared" si="12"/>
        <v>87</v>
      </c>
      <c r="G58" s="14">
        <f t="shared" si="12"/>
        <v>0</v>
      </c>
      <c r="H58" s="14">
        <f t="shared" si="12"/>
        <v>90</v>
      </c>
    </row>
    <row r="59" spans="1:8" x14ac:dyDescent="0.25">
      <c r="A59" s="15">
        <v>1</v>
      </c>
      <c r="B59" s="16" t="s">
        <v>14</v>
      </c>
      <c r="C59" s="22">
        <v>0</v>
      </c>
      <c r="D59" s="22">
        <v>0</v>
      </c>
      <c r="E59" s="22">
        <v>0</v>
      </c>
      <c r="F59" s="22">
        <v>19</v>
      </c>
      <c r="G59" s="22">
        <v>0</v>
      </c>
      <c r="H59" s="17">
        <f>SUM(C59:G59)</f>
        <v>19</v>
      </c>
    </row>
    <row r="60" spans="1:8" x14ac:dyDescent="0.25">
      <c r="A60" s="15">
        <v>2</v>
      </c>
      <c r="B60" s="16" t="s">
        <v>15</v>
      </c>
      <c r="C60" s="22">
        <v>0</v>
      </c>
      <c r="D60" s="22">
        <v>0</v>
      </c>
      <c r="E60" s="22">
        <v>0</v>
      </c>
      <c r="F60" s="22">
        <v>2</v>
      </c>
      <c r="G60" s="22">
        <v>0</v>
      </c>
      <c r="H60" s="17">
        <f t="shared" ref="H60:H72" si="13">SUM(C60:G60)</f>
        <v>2</v>
      </c>
    </row>
    <row r="61" spans="1:8" x14ac:dyDescent="0.25">
      <c r="A61" s="15">
        <v>3</v>
      </c>
      <c r="B61" s="16" t="s">
        <v>16</v>
      </c>
      <c r="C61" s="22">
        <v>0</v>
      </c>
      <c r="D61" s="22">
        <v>0</v>
      </c>
      <c r="E61" s="22">
        <v>0</v>
      </c>
      <c r="F61" s="22">
        <v>5</v>
      </c>
      <c r="G61" s="22">
        <v>0</v>
      </c>
      <c r="H61" s="17">
        <f t="shared" si="13"/>
        <v>5</v>
      </c>
    </row>
    <row r="62" spans="1:8" x14ac:dyDescent="0.25">
      <c r="A62" s="15">
        <v>4</v>
      </c>
      <c r="B62" s="16" t="s">
        <v>17</v>
      </c>
      <c r="C62" s="22">
        <v>0</v>
      </c>
      <c r="D62" s="22">
        <v>0</v>
      </c>
      <c r="E62" s="22">
        <v>0</v>
      </c>
      <c r="F62" s="22">
        <v>5</v>
      </c>
      <c r="G62" s="22">
        <v>0</v>
      </c>
      <c r="H62" s="17">
        <f t="shared" si="13"/>
        <v>5</v>
      </c>
    </row>
    <row r="63" spans="1:8" x14ac:dyDescent="0.25">
      <c r="A63" s="15">
        <v>5</v>
      </c>
      <c r="B63" s="16" t="s">
        <v>18</v>
      </c>
      <c r="C63" s="22">
        <v>0</v>
      </c>
      <c r="D63" s="22">
        <v>0</v>
      </c>
      <c r="E63" s="22">
        <v>0</v>
      </c>
      <c r="F63" s="22">
        <v>2</v>
      </c>
      <c r="G63" s="22">
        <v>0</v>
      </c>
      <c r="H63" s="17">
        <f t="shared" si="13"/>
        <v>2</v>
      </c>
    </row>
    <row r="64" spans="1:8" x14ac:dyDescent="0.25">
      <c r="A64" s="15">
        <v>6</v>
      </c>
      <c r="B64" s="16" t="s">
        <v>19</v>
      </c>
      <c r="C64" s="22">
        <v>1</v>
      </c>
      <c r="D64" s="22">
        <v>0</v>
      </c>
      <c r="E64" s="22">
        <v>0</v>
      </c>
      <c r="F64" s="22">
        <v>13</v>
      </c>
      <c r="G64" s="22">
        <v>0</v>
      </c>
      <c r="H64" s="17">
        <f t="shared" si="13"/>
        <v>14</v>
      </c>
    </row>
    <row r="65" spans="1:8" x14ac:dyDescent="0.25">
      <c r="A65" s="15">
        <v>7</v>
      </c>
      <c r="B65" s="16" t="s">
        <v>20</v>
      </c>
      <c r="C65" s="22">
        <v>0</v>
      </c>
      <c r="D65" s="22">
        <v>0</v>
      </c>
      <c r="E65" s="22">
        <v>0</v>
      </c>
      <c r="F65" s="22">
        <v>1</v>
      </c>
      <c r="G65" s="22">
        <v>0</v>
      </c>
      <c r="H65" s="17">
        <f t="shared" si="13"/>
        <v>1</v>
      </c>
    </row>
    <row r="66" spans="1:8" x14ac:dyDescent="0.25">
      <c r="A66" s="15">
        <v>8</v>
      </c>
      <c r="B66" s="16" t="s">
        <v>21</v>
      </c>
      <c r="C66" s="22">
        <v>0</v>
      </c>
      <c r="D66" s="22">
        <v>0</v>
      </c>
      <c r="E66" s="22">
        <v>0</v>
      </c>
      <c r="F66" s="22">
        <v>12</v>
      </c>
      <c r="G66" s="22">
        <v>0</v>
      </c>
      <c r="H66" s="17">
        <f t="shared" si="13"/>
        <v>12</v>
      </c>
    </row>
    <row r="67" spans="1:8" x14ac:dyDescent="0.25">
      <c r="A67" s="15">
        <v>9</v>
      </c>
      <c r="B67" s="16" t="s">
        <v>22</v>
      </c>
      <c r="C67" s="22">
        <v>0</v>
      </c>
      <c r="D67" s="22">
        <v>2</v>
      </c>
      <c r="E67" s="22">
        <v>0</v>
      </c>
      <c r="F67" s="22">
        <v>5</v>
      </c>
      <c r="G67" s="22">
        <v>0</v>
      </c>
      <c r="H67" s="17">
        <f t="shared" si="13"/>
        <v>7</v>
      </c>
    </row>
    <row r="68" spans="1:8" x14ac:dyDescent="0.25">
      <c r="A68" s="15">
        <v>10</v>
      </c>
      <c r="B68" s="16" t="s">
        <v>23</v>
      </c>
      <c r="C68" s="22">
        <v>0</v>
      </c>
      <c r="D68" s="22">
        <v>0</v>
      </c>
      <c r="E68" s="22">
        <v>0</v>
      </c>
      <c r="F68" s="22">
        <v>3</v>
      </c>
      <c r="G68" s="22">
        <v>0</v>
      </c>
      <c r="H68" s="17">
        <f t="shared" si="13"/>
        <v>3</v>
      </c>
    </row>
    <row r="69" spans="1:8" x14ac:dyDescent="0.25">
      <c r="A69" s="15">
        <v>11</v>
      </c>
      <c r="B69" s="16" t="s">
        <v>24</v>
      </c>
      <c r="C69" s="22">
        <v>0</v>
      </c>
      <c r="D69" s="22">
        <v>0</v>
      </c>
      <c r="E69" s="22">
        <v>0</v>
      </c>
      <c r="F69" s="22">
        <v>4</v>
      </c>
      <c r="G69" s="22">
        <v>0</v>
      </c>
      <c r="H69" s="17">
        <f t="shared" si="13"/>
        <v>4</v>
      </c>
    </row>
    <row r="70" spans="1:8" x14ac:dyDescent="0.25">
      <c r="A70" s="15">
        <v>12</v>
      </c>
      <c r="B70" s="16" t="s">
        <v>25</v>
      </c>
      <c r="C70" s="22">
        <v>0</v>
      </c>
      <c r="D70" s="22">
        <v>0</v>
      </c>
      <c r="E70" s="22">
        <v>0</v>
      </c>
      <c r="F70" s="22">
        <v>12</v>
      </c>
      <c r="G70" s="22">
        <v>0</v>
      </c>
      <c r="H70" s="17">
        <f t="shared" si="13"/>
        <v>12</v>
      </c>
    </row>
    <row r="71" spans="1:8" x14ac:dyDescent="0.25">
      <c r="A71" s="15">
        <v>13</v>
      </c>
      <c r="B71" s="16" t="s">
        <v>26</v>
      </c>
      <c r="C71" s="22">
        <v>0</v>
      </c>
      <c r="D71" s="22">
        <v>0</v>
      </c>
      <c r="E71" s="22">
        <v>0</v>
      </c>
      <c r="F71" s="22">
        <v>3</v>
      </c>
      <c r="G71" s="22">
        <v>0</v>
      </c>
      <c r="H71" s="17">
        <f t="shared" si="13"/>
        <v>3</v>
      </c>
    </row>
    <row r="72" spans="1:8" ht="15.75" thickBot="1" x14ac:dyDescent="0.3">
      <c r="A72" s="15">
        <v>14</v>
      </c>
      <c r="B72" s="18" t="s">
        <v>27</v>
      </c>
      <c r="C72" s="22">
        <v>0</v>
      </c>
      <c r="D72" s="22">
        <v>0</v>
      </c>
      <c r="E72" s="22">
        <v>0</v>
      </c>
      <c r="F72" s="22">
        <v>1</v>
      </c>
      <c r="G72" s="22">
        <v>0</v>
      </c>
      <c r="H72" s="17">
        <f t="shared" si="13"/>
        <v>1</v>
      </c>
    </row>
    <row r="73" spans="1:8" ht="15.75" thickTop="1" x14ac:dyDescent="0.25">
      <c r="B73" s="19" t="s">
        <v>12</v>
      </c>
      <c r="C73" s="19">
        <f t="shared" ref="C73:H73" si="14">SUM(C59:C72)</f>
        <v>1</v>
      </c>
      <c r="D73" s="19">
        <f t="shared" si="14"/>
        <v>2</v>
      </c>
      <c r="E73" s="19">
        <f t="shared" si="14"/>
        <v>0</v>
      </c>
      <c r="F73" s="19">
        <f t="shared" si="14"/>
        <v>87</v>
      </c>
      <c r="G73" s="19">
        <f t="shared" si="14"/>
        <v>0</v>
      </c>
      <c r="H73" s="19">
        <f t="shared" si="14"/>
        <v>90</v>
      </c>
    </row>
    <row r="74" spans="1:8" x14ac:dyDescent="0.25">
      <c r="B74" s="20" t="s">
        <v>28</v>
      </c>
      <c r="C74" s="21">
        <f>C73/$H$73*100</f>
        <v>1.1111111111111112</v>
      </c>
      <c r="D74" s="21">
        <f t="shared" ref="D74:H74" si="15">D73/$H$73*100</f>
        <v>2.2222222222222223</v>
      </c>
      <c r="E74" s="21">
        <f t="shared" si="15"/>
        <v>0</v>
      </c>
      <c r="F74" s="21">
        <f t="shared" si="15"/>
        <v>96.666666666666671</v>
      </c>
      <c r="G74" s="21">
        <f t="shared" si="15"/>
        <v>0</v>
      </c>
      <c r="H74" s="21">
        <f t="shared" si="15"/>
        <v>100</v>
      </c>
    </row>
  </sheetData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AKREDITASI-PAUD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2020-01-29T08:51:46Z</dcterms:created>
  <dcterms:modified xsi:type="dcterms:W3CDTF">2020-01-29T08:52:14Z</dcterms:modified>
</cp:coreProperties>
</file>