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2" i="1" l="1"/>
  <c r="B71" i="1"/>
  <c r="B70" i="1"/>
  <c r="B69" i="1"/>
  <c r="B68" i="1"/>
  <c r="C67" i="1"/>
  <c r="E65" i="1"/>
  <c r="D65" i="1"/>
  <c r="C65" i="1"/>
  <c r="A65" i="1"/>
  <c r="E64" i="1"/>
  <c r="D64" i="1"/>
  <c r="C64" i="1"/>
  <c r="A64" i="1"/>
  <c r="E63" i="1"/>
  <c r="D63" i="1"/>
  <c r="C63" i="1"/>
  <c r="A63" i="1"/>
  <c r="E62" i="1"/>
  <c r="D62" i="1"/>
  <c r="C62" i="1"/>
  <c r="A62" i="1"/>
  <c r="E61" i="1"/>
  <c r="D61" i="1"/>
  <c r="C61" i="1"/>
  <c r="A61" i="1"/>
  <c r="E60" i="1"/>
  <c r="D60" i="1"/>
  <c r="C60" i="1"/>
  <c r="A60" i="1"/>
  <c r="E59" i="1"/>
  <c r="D59" i="1"/>
  <c r="C59" i="1"/>
  <c r="A59" i="1"/>
  <c r="E58" i="1"/>
  <c r="D58" i="1"/>
  <c r="C58" i="1"/>
  <c r="A58" i="1"/>
  <c r="E57" i="1"/>
  <c r="D57" i="1"/>
  <c r="C57" i="1"/>
  <c r="A57" i="1"/>
  <c r="E56" i="1"/>
  <c r="D56" i="1"/>
  <c r="C56" i="1"/>
  <c r="A56" i="1"/>
  <c r="E55" i="1"/>
  <c r="D55" i="1"/>
  <c r="C55" i="1"/>
  <c r="A55" i="1"/>
  <c r="E54" i="1"/>
  <c r="D54" i="1"/>
  <c r="C54" i="1"/>
  <c r="A54" i="1"/>
  <c r="D53" i="1"/>
  <c r="E53" i="1" s="1"/>
  <c r="C53" i="1"/>
  <c r="A53" i="1"/>
  <c r="E52" i="1"/>
  <c r="D52" i="1"/>
  <c r="C52" i="1"/>
  <c r="A52" i="1"/>
  <c r="D51" i="1"/>
  <c r="E51" i="1" s="1"/>
  <c r="C51" i="1"/>
  <c r="A51" i="1"/>
  <c r="D50" i="1"/>
  <c r="E50" i="1" s="1"/>
  <c r="C50" i="1"/>
  <c r="A50" i="1"/>
  <c r="D49" i="1"/>
  <c r="E49" i="1" s="1"/>
  <c r="C49" i="1"/>
  <c r="A49" i="1"/>
  <c r="D48" i="1"/>
  <c r="E48" i="1" s="1"/>
  <c r="C48" i="1"/>
  <c r="A48" i="1"/>
  <c r="D47" i="1"/>
  <c r="E47" i="1" s="1"/>
  <c r="E67" i="1" s="1"/>
  <c r="C47" i="1"/>
  <c r="E37" i="1"/>
  <c r="A37" i="1"/>
  <c r="B33" i="1"/>
  <c r="B32" i="1"/>
  <c r="B31" i="1"/>
  <c r="B30" i="1"/>
  <c r="D27" i="1"/>
  <c r="E27" i="1" s="1"/>
  <c r="C27" i="1"/>
  <c r="E26" i="1"/>
  <c r="D26" i="1"/>
  <c r="C26" i="1"/>
  <c r="D25" i="1"/>
  <c r="E25" i="1" s="1"/>
  <c r="C25" i="1"/>
  <c r="D24" i="1"/>
  <c r="C24" i="1"/>
  <c r="E24" i="1" s="1"/>
  <c r="D23" i="1"/>
  <c r="E23" i="1" s="1"/>
  <c r="C23" i="1"/>
  <c r="E22" i="1"/>
  <c r="D22" i="1"/>
  <c r="C22" i="1"/>
  <c r="D21" i="1"/>
  <c r="E21" i="1" s="1"/>
  <c r="C21" i="1"/>
  <c r="D20" i="1"/>
  <c r="C20" i="1"/>
  <c r="E20" i="1" s="1"/>
  <c r="D19" i="1"/>
  <c r="E19" i="1" s="1"/>
  <c r="C19" i="1"/>
  <c r="E18" i="1"/>
  <c r="D18" i="1"/>
  <c r="C18" i="1"/>
  <c r="D17" i="1"/>
  <c r="E17" i="1" s="1"/>
  <c r="C17" i="1"/>
  <c r="D16" i="1"/>
  <c r="C16" i="1"/>
  <c r="E16" i="1" s="1"/>
  <c r="D15" i="1"/>
  <c r="E15" i="1" s="1"/>
  <c r="C15" i="1"/>
  <c r="E14" i="1"/>
  <c r="D14" i="1"/>
  <c r="C14" i="1"/>
  <c r="D13" i="1"/>
  <c r="E13" i="1" s="1"/>
  <c r="C13" i="1"/>
  <c r="D12" i="1"/>
  <c r="C12" i="1"/>
  <c r="E12" i="1" s="1"/>
  <c r="D11" i="1"/>
  <c r="E11" i="1" s="1"/>
  <c r="C11" i="1"/>
  <c r="E10" i="1"/>
  <c r="D10" i="1"/>
  <c r="C10" i="1"/>
  <c r="D9" i="1"/>
  <c r="D29" i="1" s="1"/>
  <c r="C9" i="1"/>
  <c r="C29" i="1" l="1"/>
  <c r="E29" i="1" s="1"/>
  <c r="E9" i="1"/>
  <c r="D67" i="1"/>
</calcChain>
</file>

<file path=xl/sharedStrings.xml><?xml version="1.0" encoding="utf-8"?>
<sst xmlns="http://schemas.openxmlformats.org/spreadsheetml/2006/main" count="60" uniqueCount="32">
  <si>
    <t>DEWASA</t>
  </si>
  <si>
    <t>NO</t>
  </si>
  <si>
    <t>DESA/KELURAHAN</t>
  </si>
  <si>
    <t>LAKI-</t>
  </si>
  <si>
    <t>PEREM-</t>
  </si>
  <si>
    <t>JUMLAH</t>
  </si>
  <si>
    <t>PUAN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</si>
  <si>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</si>
  <si>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</si>
  <si>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</si>
  <si>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</si>
  <si>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</si>
  <si>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</si>
  <si>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</si>
  <si>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</si>
  <si>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</si>
  <si>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</si>
  <si>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</si>
  <si>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</si>
  <si>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</si>
  <si>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</si>
  <si>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</si>
  <si>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</si>
  <si>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</si>
  <si>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</si>
  <si>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</si>
  <si>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</si>
  <si>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BPS Kabupaten Demak</t>
  </si>
  <si>
    <t>Lanjutan.</t>
  </si>
  <si>
    <t>ANAK-ANAK</t>
  </si>
  <si>
    <t>'</t>
  </si>
  <si>
    <t xml:space="preserve">DATA PROYEKSI PENDUDUK DEWASA DAN ANAK-ANAK MENURUT JENIS KELAMIN DI KECAMATAN DEMAK TAHUN 2013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</si>
</sst>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\ ##0"/>
    <numFmt numFmtId="165" formatCode="_(* #,##0_);_(* \(#,##0\);_(* \-??_);_(@_)"/>
    <numFmt numFmtId="166" formatCode="_(* #,##0_);_(* \(#,##0\);_(* \-_);_(@_)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i/>
      <sz val="11"/>
      <name val="Monotype Corsiva"/>
      <family val="4"/>
    </font>
    <font>
      <b/>
      <i/>
      <u/>
      <sz val="11"/>
      <name val="Monotype Corsiva"/>
      <family val="4"/>
    </font>
    <font>
      <sz val="11"/>
      <name val="Monotype Corsiva"/>
      <family val="4"/>
    </font>
    <font>
      <b/>
      <sz val="10"/>
      <name val="CG Times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164" fontId="0" fillId="0" borderId="0" xfId="1" applyNumberFormat="1" applyFont="1" applyFill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center"/>
    </xf>
    <xf numFmtId="165" fontId="3" fillId="0" borderId="3" xfId="1" applyNumberFormat="1" applyFont="1" applyFill="1" applyBorder="1" applyAlignment="1" applyProtection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indent="1"/>
    </xf>
    <xf numFmtId="166" fontId="3" fillId="0" borderId="2" xfId="1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indent="1"/>
    </xf>
    <xf numFmtId="165" fontId="3" fillId="0" borderId="5" xfId="1" applyNumberFormat="1" applyFont="1" applyFill="1" applyBorder="1" applyAlignment="1" applyProtection="1">
      <alignment horizontal="right"/>
    </xf>
    <xf numFmtId="0" fontId="5" fillId="0" borderId="0" xfId="0" applyFont="1" applyBorder="1"/>
    <xf numFmtId="0" fontId="5" fillId="0" borderId="6" xfId="0" applyFont="1" applyBorder="1"/>
    <xf numFmtId="0" fontId="3" fillId="0" borderId="6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3" fillId="0" borderId="0" xfId="0" quotePrefix="1" applyFont="1" applyBorder="1" applyAlignment="1">
      <alignment horizontal="center"/>
    </xf>
    <xf numFmtId="165" fontId="3" fillId="0" borderId="7" xfId="1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KDA%20DEMAK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2012</v>
          </cell>
        </row>
        <row r="32">
          <cell r="G32">
            <v>2011</v>
          </cell>
        </row>
        <row r="33">
          <cell r="G33">
            <v>2010</v>
          </cell>
        </row>
        <row r="34">
          <cell r="G34">
            <v>2009</v>
          </cell>
        </row>
      </sheetData>
      <sheetData sheetId="3"/>
      <sheetData sheetId="4"/>
      <sheetData sheetId="5"/>
      <sheetData sheetId="6"/>
      <sheetData sheetId="7">
        <row r="10">
          <cell r="C10">
            <v>277</v>
          </cell>
          <cell r="D10">
            <v>250</v>
          </cell>
          <cell r="F10">
            <v>286</v>
          </cell>
          <cell r="G10">
            <v>266</v>
          </cell>
          <cell r="M10">
            <v>283</v>
          </cell>
          <cell r="N10">
            <v>582</v>
          </cell>
        </row>
        <row r="11">
          <cell r="C11">
            <v>138</v>
          </cell>
          <cell r="D11">
            <v>129</v>
          </cell>
          <cell r="F11">
            <v>141</v>
          </cell>
          <cell r="G11">
            <v>137</v>
          </cell>
          <cell r="M11">
            <v>145</v>
          </cell>
          <cell r="N11">
            <v>293</v>
          </cell>
        </row>
        <row r="12">
          <cell r="C12">
            <v>292</v>
          </cell>
          <cell r="D12">
            <v>268</v>
          </cell>
          <cell r="F12">
            <v>303</v>
          </cell>
          <cell r="G12">
            <v>286</v>
          </cell>
          <cell r="M12">
            <v>304</v>
          </cell>
          <cell r="N12">
            <v>617</v>
          </cell>
        </row>
        <row r="13">
          <cell r="C13">
            <v>345</v>
          </cell>
          <cell r="D13">
            <v>327</v>
          </cell>
          <cell r="F13">
            <v>357</v>
          </cell>
          <cell r="G13">
            <v>348</v>
          </cell>
          <cell r="M13">
            <v>370</v>
          </cell>
          <cell r="N13">
            <v>742</v>
          </cell>
        </row>
        <row r="14">
          <cell r="C14">
            <v>172</v>
          </cell>
          <cell r="D14">
            <v>161</v>
          </cell>
          <cell r="F14">
            <v>180</v>
          </cell>
          <cell r="G14">
            <v>171</v>
          </cell>
          <cell r="M14">
            <v>181</v>
          </cell>
          <cell r="N14">
            <v>367</v>
          </cell>
        </row>
        <row r="15">
          <cell r="C15">
            <v>147</v>
          </cell>
          <cell r="D15">
            <v>138</v>
          </cell>
          <cell r="F15">
            <v>150</v>
          </cell>
          <cell r="G15">
            <v>149</v>
          </cell>
          <cell r="M15">
            <v>156</v>
          </cell>
          <cell r="N15">
            <v>314</v>
          </cell>
        </row>
        <row r="16">
          <cell r="C16">
            <v>69</v>
          </cell>
          <cell r="D16">
            <v>60</v>
          </cell>
          <cell r="F16">
            <v>70</v>
          </cell>
          <cell r="G16">
            <v>65</v>
          </cell>
          <cell r="M16">
            <v>69</v>
          </cell>
          <cell r="N16">
            <v>143</v>
          </cell>
        </row>
        <row r="17">
          <cell r="C17">
            <v>207</v>
          </cell>
          <cell r="D17">
            <v>197</v>
          </cell>
          <cell r="F17">
            <v>215</v>
          </cell>
          <cell r="G17">
            <v>210</v>
          </cell>
          <cell r="M17">
            <v>223</v>
          </cell>
          <cell r="N17">
            <v>446</v>
          </cell>
        </row>
        <row r="18">
          <cell r="C18">
            <v>838</v>
          </cell>
          <cell r="D18">
            <v>836</v>
          </cell>
          <cell r="F18">
            <v>868</v>
          </cell>
          <cell r="G18">
            <v>891</v>
          </cell>
          <cell r="M18">
            <v>948</v>
          </cell>
          <cell r="N18">
            <v>1853</v>
          </cell>
        </row>
        <row r="19">
          <cell r="C19">
            <v>143</v>
          </cell>
          <cell r="D19">
            <v>140</v>
          </cell>
          <cell r="F19">
            <v>147</v>
          </cell>
          <cell r="G19">
            <v>148</v>
          </cell>
          <cell r="M19">
            <v>158</v>
          </cell>
          <cell r="N19">
            <v>311</v>
          </cell>
        </row>
        <row r="20">
          <cell r="C20">
            <v>167</v>
          </cell>
          <cell r="D20">
            <v>154</v>
          </cell>
          <cell r="F20">
            <v>172</v>
          </cell>
          <cell r="G20">
            <v>164</v>
          </cell>
          <cell r="M20">
            <v>174</v>
          </cell>
          <cell r="N20">
            <v>354</v>
          </cell>
        </row>
        <row r="21">
          <cell r="C21">
            <v>268</v>
          </cell>
          <cell r="D21">
            <v>252</v>
          </cell>
          <cell r="F21">
            <v>278</v>
          </cell>
          <cell r="G21">
            <v>270</v>
          </cell>
          <cell r="M21">
            <v>286</v>
          </cell>
          <cell r="N21">
            <v>574</v>
          </cell>
        </row>
        <row r="22">
          <cell r="C22">
            <v>321</v>
          </cell>
          <cell r="D22">
            <v>305</v>
          </cell>
          <cell r="F22">
            <v>331</v>
          </cell>
          <cell r="G22">
            <v>325</v>
          </cell>
          <cell r="M22">
            <v>343</v>
          </cell>
          <cell r="N22">
            <v>689</v>
          </cell>
        </row>
        <row r="23">
          <cell r="C23">
            <v>137</v>
          </cell>
          <cell r="D23">
            <v>135</v>
          </cell>
          <cell r="F23">
            <v>140</v>
          </cell>
          <cell r="G23">
            <v>144</v>
          </cell>
          <cell r="M23">
            <v>151</v>
          </cell>
          <cell r="N23">
            <v>299</v>
          </cell>
        </row>
        <row r="24">
          <cell r="C24">
            <v>227</v>
          </cell>
          <cell r="D24">
            <v>274</v>
          </cell>
          <cell r="F24">
            <v>236</v>
          </cell>
          <cell r="G24">
            <v>292</v>
          </cell>
          <cell r="M24">
            <v>311</v>
          </cell>
          <cell r="N24">
            <v>556</v>
          </cell>
        </row>
        <row r="25">
          <cell r="C25">
            <v>147</v>
          </cell>
          <cell r="D25">
            <v>157</v>
          </cell>
          <cell r="F25">
            <v>150</v>
          </cell>
          <cell r="G25">
            <v>165</v>
          </cell>
          <cell r="M25">
            <v>177</v>
          </cell>
          <cell r="N25">
            <v>334</v>
          </cell>
        </row>
        <row r="26">
          <cell r="C26">
            <v>187</v>
          </cell>
          <cell r="D26">
            <v>181</v>
          </cell>
          <cell r="F26">
            <v>195</v>
          </cell>
          <cell r="G26">
            <v>194</v>
          </cell>
          <cell r="M26">
            <v>206</v>
          </cell>
          <cell r="N26">
            <v>410</v>
          </cell>
        </row>
        <row r="27">
          <cell r="C27">
            <v>118</v>
          </cell>
          <cell r="D27">
            <v>116</v>
          </cell>
          <cell r="F27">
            <v>120</v>
          </cell>
          <cell r="G27">
            <v>124</v>
          </cell>
          <cell r="M27">
            <v>132</v>
          </cell>
          <cell r="N27">
            <v>258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workbookViewId="0">
      <selection sqref="A1:E2"/>
    </sheetView>
  </sheetViews>
  <sheetFormatPr defaultRowHeight="15"/>
  <cols>
    <col min="2" max="2" width="17" customWidth="1"/>
    <col min="3" max="3" width="12.5703125" customWidth="1"/>
    <col min="4" max="4" width="13.42578125" customWidth="1"/>
    <col min="5" max="5" width="13.85546875" customWidth="1"/>
  </cols>
  <sheetData>
    <row r="1" spans="1:5" ht="32.25" customHeight="1">
      <c r="A1" s="32" t="s">
        <v>31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4" spans="1:5">
      <c r="A4" s="1"/>
      <c r="B4" s="1"/>
      <c r="C4" s="34" t="s">
        <v>0</v>
      </c>
      <c r="D4" s="34"/>
      <c r="E4" s="30"/>
    </row>
    <row r="5" spans="1:5">
      <c r="A5" s="2" t="s">
        <v>1</v>
      </c>
      <c r="B5" s="3" t="s">
        <v>2</v>
      </c>
      <c r="C5" s="5" t="s">
        <v>3</v>
      </c>
      <c r="D5" s="5" t="s">
        <v>4</v>
      </c>
      <c r="E5" s="29" t="s">
        <v>5</v>
      </c>
    </row>
    <row r="6" spans="1:5">
      <c r="A6" s="5"/>
      <c r="B6" s="5"/>
      <c r="C6" s="5" t="s">
        <v>3</v>
      </c>
      <c r="D6" s="5" t="s">
        <v>6</v>
      </c>
      <c r="E6" s="5"/>
    </row>
    <row r="7" spans="1:5">
      <c r="A7" s="35">
        <v>1</v>
      </c>
      <c r="B7" s="35"/>
      <c r="C7" s="31">
        <v>2</v>
      </c>
      <c r="D7" s="31">
        <v>3</v>
      </c>
      <c r="E7" s="31">
        <v>4</v>
      </c>
    </row>
    <row r="8" spans="1:5">
      <c r="A8" s="6"/>
      <c r="B8" s="6"/>
      <c r="C8" s="6"/>
      <c r="D8" s="6"/>
      <c r="E8" s="6"/>
    </row>
    <row r="9" spans="1:5">
      <c r="A9" s="4">
        <v>1</v>
      </c>
      <c r="B9" s="7" t="s">
        <v>7</v>
      </c>
      <c r="C9" s="8">
        <f t="shared" ref="C9:D24" si="0">I9-C47</f>
        <v>0</v>
      </c>
      <c r="D9" s="8">
        <f t="shared" si="0"/>
        <v>0</v>
      </c>
      <c r="E9" s="9">
        <f>+D9+C9</f>
        <v>0</v>
      </c>
    </row>
    <row r="10" spans="1:5">
      <c r="A10" s="4">
        <v>2</v>
      </c>
      <c r="B10" s="7" t="s">
        <v>8</v>
      </c>
      <c r="C10" s="8">
        <f t="shared" si="0"/>
        <v>-846</v>
      </c>
      <c r="D10" s="8">
        <f t="shared" si="0"/>
        <v>-1098</v>
      </c>
      <c r="E10" s="9">
        <f t="shared" ref="E10:E29" si="1">+D10+C10</f>
        <v>-1944</v>
      </c>
    </row>
    <row r="11" spans="1:5">
      <c r="A11" s="4">
        <v>3</v>
      </c>
      <c r="B11" s="7" t="s">
        <v>9</v>
      </c>
      <c r="C11" s="8">
        <f t="shared" si="0"/>
        <v>-424</v>
      </c>
      <c r="D11" s="8">
        <f t="shared" si="0"/>
        <v>-559</v>
      </c>
      <c r="E11" s="9">
        <f t="shared" si="1"/>
        <v>-983</v>
      </c>
    </row>
    <row r="12" spans="1:5">
      <c r="A12" s="4">
        <v>4</v>
      </c>
      <c r="B12" s="7" t="s">
        <v>10</v>
      </c>
      <c r="C12" s="8">
        <f t="shared" si="0"/>
        <v>-899</v>
      </c>
      <c r="D12" s="8">
        <f t="shared" si="0"/>
        <v>-1171</v>
      </c>
      <c r="E12" s="9">
        <f t="shared" si="1"/>
        <v>-2070</v>
      </c>
    </row>
    <row r="13" spans="1:5">
      <c r="A13" s="4">
        <v>5</v>
      </c>
      <c r="B13" s="7" t="s">
        <v>11</v>
      </c>
      <c r="C13" s="8">
        <f t="shared" si="0"/>
        <v>-1072</v>
      </c>
      <c r="D13" s="8">
        <f t="shared" si="0"/>
        <v>-1417</v>
      </c>
      <c r="E13" s="9">
        <f t="shared" si="1"/>
        <v>-2489</v>
      </c>
    </row>
    <row r="14" spans="1:5">
      <c r="A14" s="4">
        <v>6</v>
      </c>
      <c r="B14" s="7" t="s">
        <v>12</v>
      </c>
      <c r="C14" s="8">
        <f t="shared" si="0"/>
        <v>-533</v>
      </c>
      <c r="D14" s="8">
        <f t="shared" si="0"/>
        <v>-699</v>
      </c>
      <c r="E14" s="9">
        <f t="shared" si="1"/>
        <v>-1232</v>
      </c>
    </row>
    <row r="15" spans="1:5">
      <c r="A15" s="4">
        <v>7</v>
      </c>
      <c r="B15" s="7" t="s">
        <v>13</v>
      </c>
      <c r="C15" s="8">
        <f t="shared" si="0"/>
        <v>-453</v>
      </c>
      <c r="D15" s="8">
        <f t="shared" si="0"/>
        <v>-601</v>
      </c>
      <c r="E15" s="9">
        <f t="shared" si="1"/>
        <v>-1054</v>
      </c>
    </row>
    <row r="16" spans="1:5">
      <c r="A16" s="4">
        <v>8</v>
      </c>
      <c r="B16" s="7" t="s">
        <v>14</v>
      </c>
      <c r="C16" s="8">
        <f t="shared" si="0"/>
        <v>-208</v>
      </c>
      <c r="D16" s="8">
        <f t="shared" si="0"/>
        <v>-268</v>
      </c>
      <c r="E16" s="9">
        <f t="shared" si="1"/>
        <v>-476</v>
      </c>
    </row>
    <row r="17" spans="1:5">
      <c r="A17" s="4">
        <v>9</v>
      </c>
      <c r="B17" s="7" t="s">
        <v>15</v>
      </c>
      <c r="C17" s="8">
        <f t="shared" si="0"/>
        <v>-645</v>
      </c>
      <c r="D17" s="8">
        <f t="shared" si="0"/>
        <v>-853</v>
      </c>
      <c r="E17" s="9">
        <f t="shared" si="1"/>
        <v>-1498</v>
      </c>
    </row>
    <row r="18" spans="1:5">
      <c r="A18" s="4">
        <v>10</v>
      </c>
      <c r="B18" s="7" t="s">
        <v>16</v>
      </c>
      <c r="C18" s="8">
        <f t="shared" si="0"/>
        <v>-2654</v>
      </c>
      <c r="D18" s="8">
        <f t="shared" si="0"/>
        <v>-3580</v>
      </c>
      <c r="E18" s="9">
        <f t="shared" si="1"/>
        <v>-6234</v>
      </c>
    </row>
    <row r="19" spans="1:5">
      <c r="A19" s="4">
        <v>11</v>
      </c>
      <c r="B19" s="7" t="s">
        <v>17</v>
      </c>
      <c r="C19" s="8">
        <f t="shared" si="0"/>
        <v>-448</v>
      </c>
      <c r="D19" s="8">
        <f t="shared" si="0"/>
        <v>-599</v>
      </c>
      <c r="E19" s="9">
        <f t="shared" si="1"/>
        <v>-1047</v>
      </c>
    </row>
    <row r="20" spans="1:5">
      <c r="A20" s="4">
        <v>12</v>
      </c>
      <c r="B20" s="7" t="s">
        <v>18</v>
      </c>
      <c r="C20" s="8">
        <f t="shared" si="0"/>
        <v>-513</v>
      </c>
      <c r="D20" s="8">
        <f t="shared" si="0"/>
        <v>-672</v>
      </c>
      <c r="E20" s="9">
        <f t="shared" si="1"/>
        <v>-1185</v>
      </c>
    </row>
    <row r="21" spans="1:5">
      <c r="A21" s="4">
        <v>13</v>
      </c>
      <c r="B21" s="7" t="s">
        <v>19</v>
      </c>
      <c r="C21" s="8">
        <f t="shared" si="0"/>
        <v>-832</v>
      </c>
      <c r="D21" s="8">
        <f t="shared" si="0"/>
        <v>-1096</v>
      </c>
      <c r="E21" s="9">
        <f t="shared" si="1"/>
        <v>-1928</v>
      </c>
    </row>
    <row r="22" spans="1:5">
      <c r="A22" s="4">
        <v>14</v>
      </c>
      <c r="B22" s="7" t="s">
        <v>20</v>
      </c>
      <c r="C22" s="8">
        <f t="shared" si="0"/>
        <v>-995</v>
      </c>
      <c r="D22" s="8">
        <f t="shared" si="0"/>
        <v>-1319</v>
      </c>
      <c r="E22" s="9">
        <f t="shared" si="1"/>
        <v>-2314</v>
      </c>
    </row>
    <row r="23" spans="1:5">
      <c r="A23" s="4">
        <v>15</v>
      </c>
      <c r="B23" s="7" t="s">
        <v>21</v>
      </c>
      <c r="C23" s="8">
        <f t="shared" si="0"/>
        <v>-428</v>
      </c>
      <c r="D23" s="8">
        <f t="shared" si="0"/>
        <v>-578</v>
      </c>
      <c r="E23" s="9">
        <f t="shared" si="1"/>
        <v>-1006</v>
      </c>
    </row>
    <row r="24" spans="1:5">
      <c r="A24" s="4">
        <v>16</v>
      </c>
      <c r="B24" s="7" t="s">
        <v>22</v>
      </c>
      <c r="C24" s="8">
        <f t="shared" si="0"/>
        <v>-774</v>
      </c>
      <c r="D24" s="8">
        <f t="shared" si="0"/>
        <v>-1122</v>
      </c>
      <c r="E24" s="9">
        <f t="shared" si="1"/>
        <v>-1896</v>
      </c>
    </row>
    <row r="25" spans="1:5">
      <c r="A25" s="4">
        <v>17</v>
      </c>
      <c r="B25" s="7" t="s">
        <v>23</v>
      </c>
      <c r="C25" s="8">
        <f t="shared" ref="C25:D27" si="2">I25-C63</f>
        <v>-474</v>
      </c>
      <c r="D25" s="8">
        <f t="shared" si="2"/>
        <v>-656</v>
      </c>
      <c r="E25" s="9">
        <f t="shared" si="1"/>
        <v>-1130</v>
      </c>
    </row>
    <row r="26" spans="1:5">
      <c r="A26" s="4">
        <v>18</v>
      </c>
      <c r="B26" s="7" t="s">
        <v>24</v>
      </c>
      <c r="C26" s="8">
        <f t="shared" si="2"/>
        <v>-588</v>
      </c>
      <c r="D26" s="8">
        <f t="shared" si="2"/>
        <v>-785</v>
      </c>
      <c r="E26" s="9">
        <f t="shared" si="1"/>
        <v>-1373</v>
      </c>
    </row>
    <row r="27" spans="1:5">
      <c r="A27" s="4">
        <v>19</v>
      </c>
      <c r="B27" s="7" t="s">
        <v>25</v>
      </c>
      <c r="C27" s="8">
        <f t="shared" si="2"/>
        <v>-370</v>
      </c>
      <c r="D27" s="8">
        <f t="shared" si="2"/>
        <v>-498</v>
      </c>
      <c r="E27" s="9">
        <f t="shared" si="1"/>
        <v>-868</v>
      </c>
    </row>
    <row r="28" spans="1:5" ht="15.75" thickBot="1">
      <c r="A28" s="6"/>
      <c r="B28" s="6"/>
      <c r="C28" s="9"/>
      <c r="D28" s="9"/>
      <c r="E28" s="9"/>
    </row>
    <row r="29" spans="1:5" ht="15.75" thickBot="1">
      <c r="A29" s="10"/>
      <c r="B29" s="10" t="s">
        <v>26</v>
      </c>
      <c r="C29" s="11">
        <f>SUM(C9:C28)</f>
        <v>-13156</v>
      </c>
      <c r="D29" s="11">
        <f>SUM(D9:D28)</f>
        <v>-17571</v>
      </c>
      <c r="E29" s="11">
        <f t="shared" si="1"/>
        <v>-30727</v>
      </c>
    </row>
    <row r="30" spans="1:5">
      <c r="A30" s="12"/>
      <c r="B30" s="13" t="str">
        <f>+'[1]Bab 1'!$G$31</f>
        <v>Tahun              2012</v>
      </c>
      <c r="C30" s="14">
        <v>34969</v>
      </c>
      <c r="D30" s="14">
        <v>38000</v>
      </c>
      <c r="E30" s="14">
        <v>72969</v>
      </c>
    </row>
    <row r="31" spans="1:5">
      <c r="A31" s="15"/>
      <c r="B31" s="16">
        <f>+'[1]Bab 1'!$G$32</f>
        <v>2011</v>
      </c>
      <c r="C31" s="9">
        <v>33436</v>
      </c>
      <c r="D31" s="9">
        <v>36206</v>
      </c>
      <c r="E31" s="9">
        <v>69642</v>
      </c>
    </row>
    <row r="32" spans="1:5">
      <c r="A32" s="15"/>
      <c r="B32" s="16">
        <f>+'[1]Bab 1'!$G$33</f>
        <v>2010</v>
      </c>
      <c r="C32" s="9">
        <v>33338</v>
      </c>
      <c r="D32" s="9">
        <v>36093</v>
      </c>
      <c r="E32" s="9">
        <v>69431</v>
      </c>
    </row>
    <row r="33" spans="1:5" ht="15.75" thickBot="1">
      <c r="A33" s="17"/>
      <c r="B33" s="18">
        <f>+'[1]Bab 1'!$G$34</f>
        <v>2009</v>
      </c>
      <c r="C33" s="19">
        <v>34143</v>
      </c>
      <c r="D33" s="19">
        <v>36253</v>
      </c>
      <c r="E33" s="19">
        <v>70396</v>
      </c>
    </row>
    <row r="34" spans="1:5">
      <c r="A34" s="20" t="s">
        <v>27</v>
      </c>
      <c r="B34" s="20"/>
      <c r="C34" s="6"/>
      <c r="D34" s="6"/>
      <c r="E34" s="6"/>
    </row>
    <row r="35" spans="1:5">
      <c r="A35" s="20"/>
      <c r="B35" s="20"/>
      <c r="C35" s="6"/>
      <c r="D35" s="6"/>
      <c r="E35" s="6"/>
    </row>
    <row r="36" spans="1:5">
      <c r="A36" s="21"/>
      <c r="B36" s="21"/>
      <c r="C36" s="22"/>
      <c r="D36" s="22"/>
      <c r="E36" s="22"/>
    </row>
    <row r="37" spans="1:5">
      <c r="A37" s="23">
        <f>+[1]Anlss3!H91</f>
        <v>0</v>
      </c>
      <c r="B37" s="24"/>
      <c r="C37" s="24"/>
      <c r="D37" s="25"/>
      <c r="E37" s="25">
        <f>[1]Anlss3!O91+1</f>
        <v>1</v>
      </c>
    </row>
    <row r="38" spans="1:5">
      <c r="A38" s="26"/>
      <c r="B38" s="26"/>
      <c r="C38" s="26"/>
      <c r="D38" s="26"/>
      <c r="E38" s="26"/>
    </row>
    <row r="39" spans="1:5">
      <c r="A39" s="36"/>
      <c r="B39" s="36"/>
      <c r="C39" s="36"/>
      <c r="D39" s="36"/>
      <c r="E39" s="36"/>
    </row>
    <row r="40" spans="1:5">
      <c r="A40" s="36"/>
      <c r="B40" s="36"/>
      <c r="C40" s="36"/>
      <c r="D40" s="36"/>
      <c r="E40" s="36"/>
    </row>
    <row r="41" spans="1:5">
      <c r="A41" s="26" t="s">
        <v>28</v>
      </c>
      <c r="B41" s="26"/>
      <c r="C41" s="26"/>
      <c r="D41" s="26"/>
      <c r="E41" s="26"/>
    </row>
    <row r="42" spans="1:5">
      <c r="A42" s="1"/>
      <c r="B42" s="1"/>
      <c r="C42" s="34" t="s">
        <v>29</v>
      </c>
      <c r="D42" s="34"/>
      <c r="E42" s="30"/>
    </row>
    <row r="43" spans="1:5">
      <c r="A43" s="2" t="s">
        <v>1</v>
      </c>
      <c r="B43" s="3" t="s">
        <v>2</v>
      </c>
      <c r="C43" s="5" t="s">
        <v>3</v>
      </c>
      <c r="D43" s="5" t="s">
        <v>4</v>
      </c>
      <c r="E43" s="29" t="s">
        <v>5</v>
      </c>
    </row>
    <row r="44" spans="1:5">
      <c r="A44" s="5"/>
      <c r="B44" s="5"/>
      <c r="C44" s="5" t="s">
        <v>3</v>
      </c>
      <c r="D44" s="5" t="s">
        <v>6</v>
      </c>
      <c r="E44" s="5"/>
    </row>
    <row r="45" spans="1:5">
      <c r="A45" s="35">
        <v>1</v>
      </c>
      <c r="B45" s="35"/>
      <c r="C45" s="31">
        <v>2</v>
      </c>
      <c r="D45" s="31">
        <v>3</v>
      </c>
      <c r="E45" s="31">
        <v>4</v>
      </c>
    </row>
    <row r="46" spans="1:5">
      <c r="A46" s="6"/>
      <c r="B46" s="6"/>
      <c r="C46" s="6"/>
      <c r="D46" s="6"/>
      <c r="E46" s="6"/>
    </row>
    <row r="47" spans="1:5">
      <c r="A47" s="27" t="s">
        <v>30</v>
      </c>
      <c r="B47" s="7" t="s">
        <v>7</v>
      </c>
      <c r="C47" s="8">
        <f>'[1]3 A'!C9+'[1]3 A'!F9+'[1]3 A'!M9</f>
        <v>0</v>
      </c>
      <c r="D47" s="8">
        <f>'[1]3 A'!D9+'[1]3 A'!G9+'[1]3 A'!N9</f>
        <v>0</v>
      </c>
      <c r="E47" s="9">
        <f>+D47+C47</f>
        <v>0</v>
      </c>
    </row>
    <row r="48" spans="1:5">
      <c r="A48" s="4">
        <f>+$A$11</f>
        <v>3</v>
      </c>
      <c r="B48" s="7" t="s">
        <v>8</v>
      </c>
      <c r="C48" s="8">
        <f>'[1]3 A'!C10+'[1]3 A'!F10+'[1]3 A'!M10</f>
        <v>846</v>
      </c>
      <c r="D48" s="8">
        <f>'[1]3 A'!D10+'[1]3 A'!G10+'[1]3 A'!N10</f>
        <v>1098</v>
      </c>
      <c r="E48" s="9">
        <f t="shared" ref="E48:E65" si="3">+D48+C48</f>
        <v>1944</v>
      </c>
    </row>
    <row r="49" spans="1:5">
      <c r="A49" s="4">
        <f>+$A$12</f>
        <v>4</v>
      </c>
      <c r="B49" s="7" t="s">
        <v>9</v>
      </c>
      <c r="C49" s="8">
        <f>'[1]3 A'!C11+'[1]3 A'!F11+'[1]3 A'!M11</f>
        <v>424</v>
      </c>
      <c r="D49" s="8">
        <f>'[1]3 A'!D11+'[1]3 A'!G11+'[1]3 A'!N11</f>
        <v>559</v>
      </c>
      <c r="E49" s="9">
        <f t="shared" si="3"/>
        <v>983</v>
      </c>
    </row>
    <row r="50" spans="1:5">
      <c r="A50" s="4">
        <f>+$A$13</f>
        <v>5</v>
      </c>
      <c r="B50" s="7" t="s">
        <v>10</v>
      </c>
      <c r="C50" s="8">
        <f>'[1]3 A'!C12+'[1]3 A'!F12+'[1]3 A'!M12</f>
        <v>899</v>
      </c>
      <c r="D50" s="8">
        <f>'[1]3 A'!D12+'[1]3 A'!G12+'[1]3 A'!N12</f>
        <v>1171</v>
      </c>
      <c r="E50" s="9">
        <f t="shared" si="3"/>
        <v>2070</v>
      </c>
    </row>
    <row r="51" spans="1:5">
      <c r="A51" s="4">
        <f>+$A$14</f>
        <v>6</v>
      </c>
      <c r="B51" s="7" t="s">
        <v>11</v>
      </c>
      <c r="C51" s="8">
        <f>'[1]3 A'!C13+'[1]3 A'!F13+'[1]3 A'!M13</f>
        <v>1072</v>
      </c>
      <c r="D51" s="8">
        <f>'[1]3 A'!D13+'[1]3 A'!G13+'[1]3 A'!N13</f>
        <v>1417</v>
      </c>
      <c r="E51" s="9">
        <f t="shared" si="3"/>
        <v>2489</v>
      </c>
    </row>
    <row r="52" spans="1:5">
      <c r="A52" s="4">
        <f>+$A$15</f>
        <v>7</v>
      </c>
      <c r="B52" s="7" t="s">
        <v>12</v>
      </c>
      <c r="C52" s="8">
        <f>'[1]3 A'!C14+'[1]3 A'!F14+'[1]3 A'!M14</f>
        <v>533</v>
      </c>
      <c r="D52" s="8">
        <f>'[1]3 A'!D14+'[1]3 A'!G14+'[1]3 A'!N14</f>
        <v>699</v>
      </c>
      <c r="E52" s="9">
        <f t="shared" si="3"/>
        <v>1232</v>
      </c>
    </row>
    <row r="53" spans="1:5">
      <c r="A53" s="4">
        <f>+$A$16</f>
        <v>8</v>
      </c>
      <c r="B53" s="7" t="s">
        <v>13</v>
      </c>
      <c r="C53" s="8">
        <f>'[1]3 A'!C15+'[1]3 A'!F15+'[1]3 A'!M15</f>
        <v>453</v>
      </c>
      <c r="D53" s="8">
        <f>'[1]3 A'!D15+'[1]3 A'!G15+'[1]3 A'!N15</f>
        <v>601</v>
      </c>
      <c r="E53" s="9">
        <f t="shared" si="3"/>
        <v>1054</v>
      </c>
    </row>
    <row r="54" spans="1:5">
      <c r="A54" s="4">
        <f>+$A$17</f>
        <v>9</v>
      </c>
      <c r="B54" s="7" t="s">
        <v>14</v>
      </c>
      <c r="C54" s="8">
        <f>'[1]3 A'!C16+'[1]3 A'!F16+'[1]3 A'!M16</f>
        <v>208</v>
      </c>
      <c r="D54" s="8">
        <f>'[1]3 A'!D16+'[1]3 A'!G16+'[1]3 A'!N16</f>
        <v>268</v>
      </c>
      <c r="E54" s="9">
        <f t="shared" si="3"/>
        <v>476</v>
      </c>
    </row>
    <row r="55" spans="1:5">
      <c r="A55" s="4">
        <f>+$A$18</f>
        <v>10</v>
      </c>
      <c r="B55" s="7" t="s">
        <v>15</v>
      </c>
      <c r="C55" s="8">
        <f>'[1]3 A'!C17+'[1]3 A'!F17+'[1]3 A'!M17</f>
        <v>645</v>
      </c>
      <c r="D55" s="8">
        <f>'[1]3 A'!D17+'[1]3 A'!G17+'[1]3 A'!N17</f>
        <v>853</v>
      </c>
      <c r="E55" s="9">
        <f t="shared" si="3"/>
        <v>1498</v>
      </c>
    </row>
    <row r="56" spans="1:5">
      <c r="A56" s="4">
        <f>+$A$19</f>
        <v>11</v>
      </c>
      <c r="B56" s="7" t="s">
        <v>16</v>
      </c>
      <c r="C56" s="8">
        <f>'[1]3 A'!C18+'[1]3 A'!F18+'[1]3 A'!M18</f>
        <v>2654</v>
      </c>
      <c r="D56" s="8">
        <f>'[1]3 A'!D18+'[1]3 A'!G18+'[1]3 A'!N18</f>
        <v>3580</v>
      </c>
      <c r="E56" s="9">
        <f t="shared" si="3"/>
        <v>6234</v>
      </c>
    </row>
    <row r="57" spans="1:5">
      <c r="A57" s="4">
        <f>+$A$20</f>
        <v>12</v>
      </c>
      <c r="B57" s="7" t="s">
        <v>17</v>
      </c>
      <c r="C57" s="8">
        <f>'[1]3 A'!C19+'[1]3 A'!F19+'[1]3 A'!M19</f>
        <v>448</v>
      </c>
      <c r="D57" s="8">
        <f>'[1]3 A'!D19+'[1]3 A'!G19+'[1]3 A'!N19</f>
        <v>599</v>
      </c>
      <c r="E57" s="9">
        <f t="shared" si="3"/>
        <v>1047</v>
      </c>
    </row>
    <row r="58" spans="1:5">
      <c r="A58" s="4">
        <f>+$A$21</f>
        <v>13</v>
      </c>
      <c r="B58" s="7" t="s">
        <v>18</v>
      </c>
      <c r="C58" s="8">
        <f>'[1]3 A'!C20+'[1]3 A'!F20+'[1]3 A'!M20</f>
        <v>513</v>
      </c>
      <c r="D58" s="8">
        <f>'[1]3 A'!D20+'[1]3 A'!G20+'[1]3 A'!N20</f>
        <v>672</v>
      </c>
      <c r="E58" s="9">
        <f t="shared" si="3"/>
        <v>1185</v>
      </c>
    </row>
    <row r="59" spans="1:5">
      <c r="A59" s="4">
        <f>+$A$22</f>
        <v>14</v>
      </c>
      <c r="B59" s="7" t="s">
        <v>19</v>
      </c>
      <c r="C59" s="8">
        <f>'[1]3 A'!C21+'[1]3 A'!F21+'[1]3 A'!M21</f>
        <v>832</v>
      </c>
      <c r="D59" s="8">
        <f>'[1]3 A'!D21+'[1]3 A'!G21+'[1]3 A'!N21</f>
        <v>1096</v>
      </c>
      <c r="E59" s="9">
        <f t="shared" si="3"/>
        <v>1928</v>
      </c>
    </row>
    <row r="60" spans="1:5">
      <c r="A60" s="4">
        <f>+$A$23</f>
        <v>15</v>
      </c>
      <c r="B60" s="7" t="s">
        <v>20</v>
      </c>
      <c r="C60" s="8">
        <f>'[1]3 A'!C22+'[1]3 A'!F22+'[1]3 A'!M22</f>
        <v>995</v>
      </c>
      <c r="D60" s="8">
        <f>'[1]3 A'!D22+'[1]3 A'!G22+'[1]3 A'!N22</f>
        <v>1319</v>
      </c>
      <c r="E60" s="9">
        <f t="shared" si="3"/>
        <v>2314</v>
      </c>
    </row>
    <row r="61" spans="1:5">
      <c r="A61" s="4">
        <f>+$A$24</f>
        <v>16</v>
      </c>
      <c r="B61" s="7" t="s">
        <v>21</v>
      </c>
      <c r="C61" s="8">
        <f>'[1]3 A'!C23+'[1]3 A'!F23+'[1]3 A'!M23</f>
        <v>428</v>
      </c>
      <c r="D61" s="8">
        <f>'[1]3 A'!D23+'[1]3 A'!G23+'[1]3 A'!N23</f>
        <v>578</v>
      </c>
      <c r="E61" s="9">
        <f t="shared" si="3"/>
        <v>1006</v>
      </c>
    </row>
    <row r="62" spans="1:5">
      <c r="A62" s="4">
        <f>+$A$25</f>
        <v>17</v>
      </c>
      <c r="B62" s="7" t="s">
        <v>22</v>
      </c>
      <c r="C62" s="8">
        <f>'[1]3 A'!C24+'[1]3 A'!F24+'[1]3 A'!M24</f>
        <v>774</v>
      </c>
      <c r="D62" s="8">
        <f>'[1]3 A'!D24+'[1]3 A'!G24+'[1]3 A'!N24</f>
        <v>1122</v>
      </c>
      <c r="E62" s="9">
        <f t="shared" si="3"/>
        <v>1896</v>
      </c>
    </row>
    <row r="63" spans="1:5">
      <c r="A63" s="4">
        <f>+$A$26</f>
        <v>18</v>
      </c>
      <c r="B63" s="7" t="s">
        <v>23</v>
      </c>
      <c r="C63" s="8">
        <f>'[1]3 A'!C25+'[1]3 A'!F25+'[1]3 A'!M25</f>
        <v>474</v>
      </c>
      <c r="D63" s="8">
        <f>'[1]3 A'!D25+'[1]3 A'!G25+'[1]3 A'!N25</f>
        <v>656</v>
      </c>
      <c r="E63" s="9">
        <f t="shared" si="3"/>
        <v>1130</v>
      </c>
    </row>
    <row r="64" spans="1:5">
      <c r="A64" s="4">
        <f>+$A$27</f>
        <v>19</v>
      </c>
      <c r="B64" s="7" t="s">
        <v>24</v>
      </c>
      <c r="C64" s="8">
        <f>'[1]3 A'!C26+'[1]3 A'!F26+'[1]3 A'!M26</f>
        <v>588</v>
      </c>
      <c r="D64" s="8">
        <f>'[1]3 A'!D26+'[1]3 A'!G26+'[1]3 A'!N26</f>
        <v>785</v>
      </c>
      <c r="E64" s="9">
        <f t="shared" si="3"/>
        <v>1373</v>
      </c>
    </row>
    <row r="65" spans="1:5">
      <c r="A65" s="4">
        <f>+$A$28</f>
        <v>0</v>
      </c>
      <c r="B65" s="7" t="s">
        <v>25</v>
      </c>
      <c r="C65" s="8">
        <f>'[1]3 A'!C27+'[1]3 A'!F27+'[1]3 A'!M27</f>
        <v>370</v>
      </c>
      <c r="D65" s="8">
        <f>'[1]3 A'!D27+'[1]3 A'!G27+'[1]3 A'!N27</f>
        <v>498</v>
      </c>
      <c r="E65" s="9">
        <f t="shared" si="3"/>
        <v>868</v>
      </c>
    </row>
    <row r="66" spans="1:5" ht="15.75" thickBot="1">
      <c r="A66" s="4"/>
      <c r="B66" s="6"/>
      <c r="C66" s="9"/>
      <c r="D66" s="9"/>
      <c r="E66" s="9"/>
    </row>
    <row r="67" spans="1:5" ht="15.75" thickBot="1">
      <c r="A67" s="10"/>
      <c r="B67" s="10" t="s">
        <v>26</v>
      </c>
      <c r="C67" s="28">
        <f>SUM(C47:C65)</f>
        <v>13156</v>
      </c>
      <c r="D67" s="28">
        <f>SUM(D47:D65)</f>
        <v>17571</v>
      </c>
      <c r="E67" s="28">
        <f>SUM(E47:E65)</f>
        <v>30727</v>
      </c>
    </row>
    <row r="68" spans="1:5">
      <c r="A68" s="12"/>
      <c r="B68" s="13" t="str">
        <f>+'[1]Bab 1'!$G$31</f>
        <v>Tahun              2012</v>
      </c>
      <c r="C68" s="14">
        <v>13656</v>
      </c>
      <c r="D68" s="14">
        <v>12765</v>
      </c>
      <c r="E68" s="14">
        <v>26421</v>
      </c>
    </row>
    <row r="69" spans="1:5">
      <c r="A69" s="15"/>
      <c r="B69" s="16">
        <f>+'[1]Bab 1'!$G$32</f>
        <v>2011</v>
      </c>
      <c r="C69" s="9">
        <v>14690</v>
      </c>
      <c r="D69" s="9">
        <v>14151</v>
      </c>
      <c r="E69" s="9">
        <v>28841</v>
      </c>
    </row>
    <row r="70" spans="1:5">
      <c r="A70" s="15"/>
      <c r="B70" s="16">
        <f>+'[1]Bab 1'!$G$33</f>
        <v>2010</v>
      </c>
      <c r="C70" s="9">
        <v>14658</v>
      </c>
      <c r="D70" s="9">
        <v>14110</v>
      </c>
      <c r="E70" s="9">
        <v>28768</v>
      </c>
    </row>
    <row r="71" spans="1:5" ht="15.75" thickBot="1">
      <c r="A71" s="17"/>
      <c r="B71" s="18">
        <f>+'[1]Bab 1'!$G$34</f>
        <v>2009</v>
      </c>
      <c r="C71" s="19">
        <v>13489</v>
      </c>
      <c r="D71" s="19">
        <v>13461</v>
      </c>
      <c r="E71" s="19">
        <v>26950</v>
      </c>
    </row>
    <row r="72" spans="1:5">
      <c r="A72" s="20">
        <f>+$A$35</f>
        <v>0</v>
      </c>
      <c r="B72" s="20"/>
      <c r="C72" s="6"/>
      <c r="D72" s="6"/>
      <c r="E72" s="6"/>
    </row>
  </sheetData>
  <mergeCells count="7">
    <mergeCell ref="C42:D42"/>
    <mergeCell ref="A45:B45"/>
    <mergeCell ref="A1:E2"/>
    <mergeCell ref="C4:D4"/>
    <mergeCell ref="A7:B7"/>
    <mergeCell ref="A39:E39"/>
    <mergeCell ref="A40:E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2019-09-26T03:02:08Z</dcterms:created>
  <dcterms:modified xsi:type="dcterms:W3CDTF">2019-09-27T01:09:24Z</dcterms:modified>
</cp:coreProperties>
</file>