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455"/>
  </bookViews>
  <sheets>
    <sheet name="10.2a" sheetId="9" r:id="rId1"/>
  </sheets>
  <calcPr calcId="124519"/>
</workbook>
</file>

<file path=xl/calcChain.xml><?xml version="1.0" encoding="utf-8"?>
<calcChain xmlns="http://schemas.openxmlformats.org/spreadsheetml/2006/main">
  <c r="G30" i="9"/>
  <c r="G29"/>
  <c r="G28"/>
  <c r="G26"/>
  <c r="G22"/>
  <c r="G21"/>
  <c r="G20"/>
  <c r="G19"/>
  <c r="G18"/>
  <c r="G16"/>
  <c r="G15"/>
  <c r="G14"/>
  <c r="G11"/>
  <c r="G10"/>
  <c r="F27" l="1"/>
  <c r="F25"/>
  <c r="F17"/>
  <c r="F9"/>
  <c r="E27"/>
  <c r="E25"/>
  <c r="E17"/>
  <c r="E9"/>
  <c r="G25" l="1"/>
  <c r="G9"/>
  <c r="G27"/>
  <c r="G17"/>
  <c r="F32"/>
  <c r="E32"/>
  <c r="G32" l="1"/>
</calcChain>
</file>

<file path=xl/sharedStrings.xml><?xml version="1.0" encoding="utf-8"?>
<sst xmlns="http://schemas.openxmlformats.org/spreadsheetml/2006/main" count="53" uniqueCount="51">
  <si>
    <t>Table</t>
  </si>
  <si>
    <t>Target</t>
  </si>
  <si>
    <t>Realisasi</t>
  </si>
  <si>
    <r>
      <t xml:space="preserve">Persentase                </t>
    </r>
    <r>
      <rPr>
        <i/>
        <sz val="10"/>
        <rFont val="Calibri"/>
        <family val="2"/>
      </rPr>
      <t>Percentage</t>
    </r>
  </si>
  <si>
    <t>Realization</t>
  </si>
  <si>
    <t>(000 Rp.)</t>
  </si>
  <si>
    <t>(%)</t>
  </si>
  <si>
    <t>(1)</t>
  </si>
  <si>
    <t>(2)</t>
  </si>
  <si>
    <t>(3)</t>
  </si>
  <si>
    <t>(4)</t>
  </si>
  <si>
    <t>Jumlah/Total</t>
  </si>
  <si>
    <t>Sumber : Dinas Pengelolaan Keuangan dan Kekayaan Daerah Kabupaten Demak</t>
  </si>
  <si>
    <t>Source : Civil Financial Management and Wealth of Demak Regency</t>
  </si>
  <si>
    <t>Tabel</t>
  </si>
  <si>
    <t>10.2.</t>
  </si>
  <si>
    <r>
      <t xml:space="preserve">Jenis Pengeluaran                                </t>
    </r>
    <r>
      <rPr>
        <i/>
        <sz val="10"/>
        <rFont val="Calibri"/>
        <family val="2"/>
      </rPr>
      <t>Expenditure Items</t>
    </r>
  </si>
  <si>
    <t>01. BELANJA OPERASI</t>
  </si>
  <si>
    <t xml:space="preserve">       - Belanja Pegawai </t>
  </si>
  <si>
    <t xml:space="preserve">       - Belanja Barang </t>
  </si>
  <si>
    <t xml:space="preserve">       - Bunga</t>
  </si>
  <si>
    <t xml:space="preserve">       - Subsidi</t>
  </si>
  <si>
    <t xml:space="preserve">       - Hibah</t>
  </si>
  <si>
    <t xml:space="preserve">       - Bantuan Sosial</t>
  </si>
  <si>
    <t xml:space="preserve">       - Bantuan Bantuan Keuangan</t>
  </si>
  <si>
    <t>02. BELANJA MODAL</t>
  </si>
  <si>
    <t xml:space="preserve">       - Belanja Tanah</t>
  </si>
  <si>
    <t xml:space="preserve">       - Belanja Peralatan dan Mesin</t>
  </si>
  <si>
    <t xml:space="preserve">       - Belanja Gedung dan Bangunan</t>
  </si>
  <si>
    <t xml:space="preserve">       - Belanja Jalan, Irigasi dan Jaringan</t>
  </si>
  <si>
    <t xml:space="preserve">       - Belanja Aset Tetap Lainnya</t>
  </si>
  <si>
    <t xml:space="preserve">       - Belanja Aset Lainnya</t>
  </si>
  <si>
    <t>03. BELANJA TAK TERDUGA</t>
  </si>
  <si>
    <t xml:space="preserve">       - Belanja Tak Terduga</t>
  </si>
  <si>
    <t>04. TRANSFER</t>
  </si>
  <si>
    <t xml:space="preserve">       - Bagi Hasil Pajak</t>
  </si>
  <si>
    <t xml:space="preserve">       - Bagi Hasil Retribusi</t>
  </si>
  <si>
    <t xml:space="preserve">       - Bagi Hasil Pendapatan Lainnya</t>
  </si>
  <si>
    <t>2 171 655 118</t>
  </si>
  <si>
    <t>2 065 356 316</t>
  </si>
  <si>
    <t>95,11%</t>
  </si>
  <si>
    <t>1 998 419 447</t>
  </si>
  <si>
    <t>1 791 583 339</t>
  </si>
  <si>
    <t>89,65%</t>
  </si>
  <si>
    <t>1 739 934 600</t>
  </si>
  <si>
    <t>1 560 956 571</t>
  </si>
  <si>
    <t>89,71%</t>
  </si>
  <si>
    <t>Anggaran dan Realisasi Pengeluaran Kabupaten Demak Tahun Anggaran 2019</t>
  </si>
  <si>
    <t xml:space="preserve"> Budget and Realization of Expenditure in Kabupaten Demak 2019</t>
  </si>
  <si>
    <t>______________________________________________________</t>
  </si>
  <si>
    <t>Demak Dalam Angka 2020 | &amp;[Page]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</si>
</sst>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#\ ###\ ###\ ##0"/>
    <numFmt numFmtId="165" formatCode="#\ ##0.00"/>
    <numFmt numFmtId="166" formatCode="#\ ###\ ###"/>
    <numFmt numFmtId="167" formatCode="_(* #,##0.0_);_(* \(#,##0.0\);_(* &quot;-&quot;_);_(@_)"/>
  </numFmts>
  <fonts count="1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1" fillId="0" borderId="0"/>
    <xf numFmtId="0" fontId="15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Border="1"/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165" fontId="5" fillId="0" borderId="8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11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1" fontId="4" fillId="0" borderId="0" xfId="8" applyFont="1" applyAlignment="1">
      <alignment horizontal="left" vertical="center"/>
    </xf>
    <xf numFmtId="167" fontId="3" fillId="0" borderId="0" xfId="8" applyNumberFormat="1" applyFont="1"/>
    <xf numFmtId="1" fontId="0" fillId="0" borderId="0" xfId="0" applyNumberFormat="1"/>
    <xf numFmtId="164" fontId="5" fillId="0" borderId="8" xfId="0" applyNumberFormat="1" applyFont="1" applyBorder="1" applyAlignment="1">
      <alignment horizontal="right" vertical="center"/>
    </xf>
    <xf numFmtId="166" fontId="1" fillId="0" borderId="0" xfId="9" applyNumberFormat="1" applyBorder="1" applyAlignment="1">
      <alignment horizontal="right"/>
    </xf>
    <xf numFmtId="166" fontId="1" fillId="0" borderId="7" xfId="9" applyNumberFormat="1" applyBorder="1" applyAlignment="1">
      <alignment horizontal="right"/>
    </xf>
    <xf numFmtId="166" fontId="1" fillId="0" borderId="8" xfId="9" applyNumberFormat="1" applyBorder="1" applyAlignment="1">
      <alignment horizontal="right"/>
    </xf>
    <xf numFmtId="10" fontId="1" fillId="0" borderId="0" xfId="9" applyNumberFormat="1" applyBorder="1" applyAlignment="1">
      <alignment horizontal="right"/>
    </xf>
    <xf numFmtId="166" fontId="16" fillId="0" borderId="0" xfId="9" applyNumberFormat="1" applyFont="1" applyBorder="1" applyAlignment="1">
      <alignment horizontal="right"/>
    </xf>
    <xf numFmtId="10" fontId="16" fillId="0" borderId="0" xfId="9" applyNumberFormat="1" applyFont="1" applyBorder="1" applyAlignment="1">
      <alignment horizontal="right"/>
    </xf>
    <xf numFmtId="39" fontId="14" fillId="0" borderId="0" xfId="0" applyNumberFormat="1" applyFont="1" applyBorder="1" applyAlignment="1">
      <alignment horizontal="right" vertical="top" readingOrder="1"/>
    </xf>
    <xf numFmtId="10" fontId="0" fillId="0" borderId="0" xfId="11" applyNumberFormat="1" applyFont="1" applyBorder="1" applyAlignment="1">
      <alignment horizontal="center" vertical="top"/>
    </xf>
    <xf numFmtId="41" fontId="1" fillId="0" borderId="0" xfId="8" applyFont="1" applyBorder="1" applyAlignment="1">
      <alignment horizontal="center"/>
    </xf>
    <xf numFmtId="41" fontId="1" fillId="0" borderId="0" xfId="8" applyFont="1" applyBorder="1" applyAlignment="1">
      <alignment horizontal="right"/>
    </xf>
    <xf numFmtId="166" fontId="12" fillId="0" borderId="0" xfId="9" applyNumberFormat="1" applyFont="1" applyBorder="1" applyAlignment="1">
      <alignment horizontal="right"/>
    </xf>
    <xf numFmtId="10" fontId="12" fillId="0" borderId="9" xfId="9" applyNumberFormat="1" applyFont="1" applyBorder="1" applyAlignment="1">
      <alignment horizontal="right"/>
    </xf>
    <xf numFmtId="41" fontId="12" fillId="0" borderId="0" xfId="8" applyFont="1" applyBorder="1" applyAlignment="1">
      <alignment horizontal="right"/>
    </xf>
    <xf numFmtId="10" fontId="12" fillId="0" borderId="0" xfId="9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</cellXfs>
  <cellStyles count="13">
    <cellStyle name="Comma [0]" xfId="8" builtinId="6"/>
    <cellStyle name="Comma 2" xfId="2"/>
    <cellStyle name="Comma 3" xfId="3"/>
    <cellStyle name="Comma 4" xfId="4"/>
    <cellStyle name="Normal" xfId="0" builtinId="0"/>
    <cellStyle name="Normal 2" xfId="5"/>
    <cellStyle name="Normal 3" xfId="1"/>
    <cellStyle name="Normal 3 2" xfId="9"/>
    <cellStyle name="Normal 4" xfId="6"/>
    <cellStyle name="Normal 5" xfId="7"/>
    <cellStyle name="Normal 6" xfId="10"/>
    <cellStyle name="Percent" xfId="11" builtinId="5"/>
    <cellStyle name="Percent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topLeftCell="A13" workbookViewId="0">
      <selection activeCell="I22" sqref="I22"/>
    </sheetView>
  </sheetViews>
  <sheetFormatPr defaultRowHeight="15"/>
  <cols>
    <col min="1" max="1" width="7.140625" customWidth="1"/>
    <col min="2" max="2" width="5.5703125" customWidth="1"/>
    <col min="3" max="3" width="11" customWidth="1"/>
    <col min="4" max="4" width="10.28515625" customWidth="1"/>
    <col min="5" max="5" width="22" customWidth="1"/>
    <col min="6" max="6" width="19.5703125" customWidth="1"/>
    <col min="7" max="7" width="9.7109375" customWidth="1"/>
    <col min="8" max="8" width="11.28515625" bestFit="1" customWidth="1"/>
    <col min="9" max="9" width="18" customWidth="1"/>
    <col min="257" max="257" width="7.140625" customWidth="1"/>
    <col min="258" max="258" width="5.5703125" customWidth="1"/>
    <col min="259" max="259" width="11" customWidth="1"/>
    <col min="260" max="260" width="10.28515625" customWidth="1"/>
    <col min="261" max="261" width="22" customWidth="1"/>
    <col min="262" max="262" width="19.5703125" customWidth="1"/>
    <col min="263" max="263" width="9.7109375" customWidth="1"/>
    <col min="264" max="264" width="11.28515625" bestFit="1" customWidth="1"/>
    <col min="265" max="265" width="18" customWidth="1"/>
    <col min="513" max="513" width="7.140625" customWidth="1"/>
    <col min="514" max="514" width="5.5703125" customWidth="1"/>
    <col min="515" max="515" width="11" customWidth="1"/>
    <col min="516" max="516" width="10.28515625" customWidth="1"/>
    <col min="517" max="517" width="22" customWidth="1"/>
    <col min="518" max="518" width="19.5703125" customWidth="1"/>
    <col min="519" max="519" width="9.7109375" customWidth="1"/>
    <col min="520" max="520" width="11.28515625" bestFit="1" customWidth="1"/>
    <col min="521" max="521" width="18" customWidth="1"/>
    <col min="769" max="769" width="7.140625" customWidth="1"/>
    <col min="770" max="770" width="5.5703125" customWidth="1"/>
    <col min="771" max="771" width="11" customWidth="1"/>
    <col min="772" max="772" width="10.28515625" customWidth="1"/>
    <col min="773" max="773" width="22" customWidth="1"/>
    <col min="774" max="774" width="19.5703125" customWidth="1"/>
    <col min="775" max="775" width="9.7109375" customWidth="1"/>
    <col min="776" max="776" width="11.28515625" bestFit="1" customWidth="1"/>
    <col min="777" max="777" width="18" customWidth="1"/>
    <col min="1025" max="1025" width="7.140625" customWidth="1"/>
    <col min="1026" max="1026" width="5.5703125" customWidth="1"/>
    <col min="1027" max="1027" width="11" customWidth="1"/>
    <col min="1028" max="1028" width="10.28515625" customWidth="1"/>
    <col min="1029" max="1029" width="22" customWidth="1"/>
    <col min="1030" max="1030" width="19.5703125" customWidth="1"/>
    <col min="1031" max="1031" width="9.7109375" customWidth="1"/>
    <col min="1032" max="1032" width="11.28515625" bestFit="1" customWidth="1"/>
    <col min="1033" max="1033" width="18" customWidth="1"/>
    <col min="1281" max="1281" width="7.140625" customWidth="1"/>
    <col min="1282" max="1282" width="5.5703125" customWidth="1"/>
    <col min="1283" max="1283" width="11" customWidth="1"/>
    <col min="1284" max="1284" width="10.28515625" customWidth="1"/>
    <col min="1285" max="1285" width="22" customWidth="1"/>
    <col min="1286" max="1286" width="19.5703125" customWidth="1"/>
    <col min="1287" max="1287" width="9.7109375" customWidth="1"/>
    <col min="1288" max="1288" width="11.28515625" bestFit="1" customWidth="1"/>
    <col min="1289" max="1289" width="18" customWidth="1"/>
    <col min="1537" max="1537" width="7.140625" customWidth="1"/>
    <col min="1538" max="1538" width="5.5703125" customWidth="1"/>
    <col min="1539" max="1539" width="11" customWidth="1"/>
    <col min="1540" max="1540" width="10.28515625" customWidth="1"/>
    <col min="1541" max="1541" width="22" customWidth="1"/>
    <col min="1542" max="1542" width="19.5703125" customWidth="1"/>
    <col min="1543" max="1543" width="9.7109375" customWidth="1"/>
    <col min="1544" max="1544" width="11.28515625" bestFit="1" customWidth="1"/>
    <col min="1545" max="1545" width="18" customWidth="1"/>
    <col min="1793" max="1793" width="7.140625" customWidth="1"/>
    <col min="1794" max="1794" width="5.5703125" customWidth="1"/>
    <col min="1795" max="1795" width="11" customWidth="1"/>
    <col min="1796" max="1796" width="10.28515625" customWidth="1"/>
    <col min="1797" max="1797" width="22" customWidth="1"/>
    <col min="1798" max="1798" width="19.5703125" customWidth="1"/>
    <col min="1799" max="1799" width="9.7109375" customWidth="1"/>
    <col min="1800" max="1800" width="11.28515625" bestFit="1" customWidth="1"/>
    <col min="1801" max="1801" width="18" customWidth="1"/>
    <col min="2049" max="2049" width="7.140625" customWidth="1"/>
    <col min="2050" max="2050" width="5.5703125" customWidth="1"/>
    <col min="2051" max="2051" width="11" customWidth="1"/>
    <col min="2052" max="2052" width="10.28515625" customWidth="1"/>
    <col min="2053" max="2053" width="22" customWidth="1"/>
    <col min="2054" max="2054" width="19.5703125" customWidth="1"/>
    <col min="2055" max="2055" width="9.7109375" customWidth="1"/>
    <col min="2056" max="2056" width="11.28515625" bestFit="1" customWidth="1"/>
    <col min="2057" max="2057" width="18" customWidth="1"/>
    <col min="2305" max="2305" width="7.140625" customWidth="1"/>
    <col min="2306" max="2306" width="5.5703125" customWidth="1"/>
    <col min="2307" max="2307" width="11" customWidth="1"/>
    <col min="2308" max="2308" width="10.28515625" customWidth="1"/>
    <col min="2309" max="2309" width="22" customWidth="1"/>
    <col min="2310" max="2310" width="19.5703125" customWidth="1"/>
    <col min="2311" max="2311" width="9.7109375" customWidth="1"/>
    <col min="2312" max="2312" width="11.28515625" bestFit="1" customWidth="1"/>
    <col min="2313" max="2313" width="18" customWidth="1"/>
    <col min="2561" max="2561" width="7.140625" customWidth="1"/>
    <col min="2562" max="2562" width="5.5703125" customWidth="1"/>
    <col min="2563" max="2563" width="11" customWidth="1"/>
    <col min="2564" max="2564" width="10.28515625" customWidth="1"/>
    <col min="2565" max="2565" width="22" customWidth="1"/>
    <col min="2566" max="2566" width="19.5703125" customWidth="1"/>
    <col min="2567" max="2567" width="9.7109375" customWidth="1"/>
    <col min="2568" max="2568" width="11.28515625" bestFit="1" customWidth="1"/>
    <col min="2569" max="2569" width="18" customWidth="1"/>
    <col min="2817" max="2817" width="7.140625" customWidth="1"/>
    <col min="2818" max="2818" width="5.5703125" customWidth="1"/>
    <col min="2819" max="2819" width="11" customWidth="1"/>
    <col min="2820" max="2820" width="10.28515625" customWidth="1"/>
    <col min="2821" max="2821" width="22" customWidth="1"/>
    <col min="2822" max="2822" width="19.5703125" customWidth="1"/>
    <col min="2823" max="2823" width="9.7109375" customWidth="1"/>
    <col min="2824" max="2824" width="11.28515625" bestFit="1" customWidth="1"/>
    <col min="2825" max="2825" width="18" customWidth="1"/>
    <col min="3073" max="3073" width="7.140625" customWidth="1"/>
    <col min="3074" max="3074" width="5.5703125" customWidth="1"/>
    <col min="3075" max="3075" width="11" customWidth="1"/>
    <col min="3076" max="3076" width="10.28515625" customWidth="1"/>
    <col min="3077" max="3077" width="22" customWidth="1"/>
    <col min="3078" max="3078" width="19.5703125" customWidth="1"/>
    <col min="3079" max="3079" width="9.7109375" customWidth="1"/>
    <col min="3080" max="3080" width="11.28515625" bestFit="1" customWidth="1"/>
    <col min="3081" max="3081" width="18" customWidth="1"/>
    <col min="3329" max="3329" width="7.140625" customWidth="1"/>
    <col min="3330" max="3330" width="5.5703125" customWidth="1"/>
    <col min="3331" max="3331" width="11" customWidth="1"/>
    <col min="3332" max="3332" width="10.28515625" customWidth="1"/>
    <col min="3333" max="3333" width="22" customWidth="1"/>
    <col min="3334" max="3334" width="19.5703125" customWidth="1"/>
    <col min="3335" max="3335" width="9.7109375" customWidth="1"/>
    <col min="3336" max="3336" width="11.28515625" bestFit="1" customWidth="1"/>
    <col min="3337" max="3337" width="18" customWidth="1"/>
    <col min="3585" max="3585" width="7.140625" customWidth="1"/>
    <col min="3586" max="3586" width="5.5703125" customWidth="1"/>
    <col min="3587" max="3587" width="11" customWidth="1"/>
    <col min="3588" max="3588" width="10.28515625" customWidth="1"/>
    <col min="3589" max="3589" width="22" customWidth="1"/>
    <col min="3590" max="3590" width="19.5703125" customWidth="1"/>
    <col min="3591" max="3591" width="9.7109375" customWidth="1"/>
    <col min="3592" max="3592" width="11.28515625" bestFit="1" customWidth="1"/>
    <col min="3593" max="3593" width="18" customWidth="1"/>
    <col min="3841" max="3841" width="7.140625" customWidth="1"/>
    <col min="3842" max="3842" width="5.5703125" customWidth="1"/>
    <col min="3843" max="3843" width="11" customWidth="1"/>
    <col min="3844" max="3844" width="10.28515625" customWidth="1"/>
    <col min="3845" max="3845" width="22" customWidth="1"/>
    <col min="3846" max="3846" width="19.5703125" customWidth="1"/>
    <col min="3847" max="3847" width="9.7109375" customWidth="1"/>
    <col min="3848" max="3848" width="11.28515625" bestFit="1" customWidth="1"/>
    <col min="3849" max="3849" width="18" customWidth="1"/>
    <col min="4097" max="4097" width="7.140625" customWidth="1"/>
    <col min="4098" max="4098" width="5.5703125" customWidth="1"/>
    <col min="4099" max="4099" width="11" customWidth="1"/>
    <col min="4100" max="4100" width="10.28515625" customWidth="1"/>
    <col min="4101" max="4101" width="22" customWidth="1"/>
    <col min="4102" max="4102" width="19.5703125" customWidth="1"/>
    <col min="4103" max="4103" width="9.7109375" customWidth="1"/>
    <col min="4104" max="4104" width="11.28515625" bestFit="1" customWidth="1"/>
    <col min="4105" max="4105" width="18" customWidth="1"/>
    <col min="4353" max="4353" width="7.140625" customWidth="1"/>
    <col min="4354" max="4354" width="5.5703125" customWidth="1"/>
    <col min="4355" max="4355" width="11" customWidth="1"/>
    <col min="4356" max="4356" width="10.28515625" customWidth="1"/>
    <col min="4357" max="4357" width="22" customWidth="1"/>
    <col min="4358" max="4358" width="19.5703125" customWidth="1"/>
    <col min="4359" max="4359" width="9.7109375" customWidth="1"/>
    <col min="4360" max="4360" width="11.28515625" bestFit="1" customWidth="1"/>
    <col min="4361" max="4361" width="18" customWidth="1"/>
    <col min="4609" max="4609" width="7.140625" customWidth="1"/>
    <col min="4610" max="4610" width="5.5703125" customWidth="1"/>
    <col min="4611" max="4611" width="11" customWidth="1"/>
    <col min="4612" max="4612" width="10.28515625" customWidth="1"/>
    <col min="4613" max="4613" width="22" customWidth="1"/>
    <col min="4614" max="4614" width="19.5703125" customWidth="1"/>
    <col min="4615" max="4615" width="9.7109375" customWidth="1"/>
    <col min="4616" max="4616" width="11.28515625" bestFit="1" customWidth="1"/>
    <col min="4617" max="4617" width="18" customWidth="1"/>
    <col min="4865" max="4865" width="7.140625" customWidth="1"/>
    <col min="4866" max="4866" width="5.5703125" customWidth="1"/>
    <col min="4867" max="4867" width="11" customWidth="1"/>
    <col min="4868" max="4868" width="10.28515625" customWidth="1"/>
    <col min="4869" max="4869" width="22" customWidth="1"/>
    <col min="4870" max="4870" width="19.5703125" customWidth="1"/>
    <col min="4871" max="4871" width="9.7109375" customWidth="1"/>
    <col min="4872" max="4872" width="11.28515625" bestFit="1" customWidth="1"/>
    <col min="4873" max="4873" width="18" customWidth="1"/>
    <col min="5121" max="5121" width="7.140625" customWidth="1"/>
    <col min="5122" max="5122" width="5.5703125" customWidth="1"/>
    <col min="5123" max="5123" width="11" customWidth="1"/>
    <col min="5124" max="5124" width="10.28515625" customWidth="1"/>
    <col min="5125" max="5125" width="22" customWidth="1"/>
    <col min="5126" max="5126" width="19.5703125" customWidth="1"/>
    <col min="5127" max="5127" width="9.7109375" customWidth="1"/>
    <col min="5128" max="5128" width="11.28515625" bestFit="1" customWidth="1"/>
    <col min="5129" max="5129" width="18" customWidth="1"/>
    <col min="5377" max="5377" width="7.140625" customWidth="1"/>
    <col min="5378" max="5378" width="5.5703125" customWidth="1"/>
    <col min="5379" max="5379" width="11" customWidth="1"/>
    <col min="5380" max="5380" width="10.28515625" customWidth="1"/>
    <col min="5381" max="5381" width="22" customWidth="1"/>
    <col min="5382" max="5382" width="19.5703125" customWidth="1"/>
    <col min="5383" max="5383" width="9.7109375" customWidth="1"/>
    <col min="5384" max="5384" width="11.28515625" bestFit="1" customWidth="1"/>
    <col min="5385" max="5385" width="18" customWidth="1"/>
    <col min="5633" max="5633" width="7.140625" customWidth="1"/>
    <col min="5634" max="5634" width="5.5703125" customWidth="1"/>
    <col min="5635" max="5635" width="11" customWidth="1"/>
    <col min="5636" max="5636" width="10.28515625" customWidth="1"/>
    <col min="5637" max="5637" width="22" customWidth="1"/>
    <col min="5638" max="5638" width="19.5703125" customWidth="1"/>
    <col min="5639" max="5639" width="9.7109375" customWidth="1"/>
    <col min="5640" max="5640" width="11.28515625" bestFit="1" customWidth="1"/>
    <col min="5641" max="5641" width="18" customWidth="1"/>
    <col min="5889" max="5889" width="7.140625" customWidth="1"/>
    <col min="5890" max="5890" width="5.5703125" customWidth="1"/>
    <col min="5891" max="5891" width="11" customWidth="1"/>
    <col min="5892" max="5892" width="10.28515625" customWidth="1"/>
    <col min="5893" max="5893" width="22" customWidth="1"/>
    <col min="5894" max="5894" width="19.5703125" customWidth="1"/>
    <col min="5895" max="5895" width="9.7109375" customWidth="1"/>
    <col min="5896" max="5896" width="11.28515625" bestFit="1" customWidth="1"/>
    <col min="5897" max="5897" width="18" customWidth="1"/>
    <col min="6145" max="6145" width="7.140625" customWidth="1"/>
    <col min="6146" max="6146" width="5.5703125" customWidth="1"/>
    <col min="6147" max="6147" width="11" customWidth="1"/>
    <col min="6148" max="6148" width="10.28515625" customWidth="1"/>
    <col min="6149" max="6149" width="22" customWidth="1"/>
    <col min="6150" max="6150" width="19.5703125" customWidth="1"/>
    <col min="6151" max="6151" width="9.7109375" customWidth="1"/>
    <col min="6152" max="6152" width="11.28515625" bestFit="1" customWidth="1"/>
    <col min="6153" max="6153" width="18" customWidth="1"/>
    <col min="6401" max="6401" width="7.140625" customWidth="1"/>
    <col min="6402" max="6402" width="5.5703125" customWidth="1"/>
    <col min="6403" max="6403" width="11" customWidth="1"/>
    <col min="6404" max="6404" width="10.28515625" customWidth="1"/>
    <col min="6405" max="6405" width="22" customWidth="1"/>
    <col min="6406" max="6406" width="19.5703125" customWidth="1"/>
    <col min="6407" max="6407" width="9.7109375" customWidth="1"/>
    <col min="6408" max="6408" width="11.28515625" bestFit="1" customWidth="1"/>
    <col min="6409" max="6409" width="18" customWidth="1"/>
    <col min="6657" max="6657" width="7.140625" customWidth="1"/>
    <col min="6658" max="6658" width="5.5703125" customWidth="1"/>
    <col min="6659" max="6659" width="11" customWidth="1"/>
    <col min="6660" max="6660" width="10.28515625" customWidth="1"/>
    <col min="6661" max="6661" width="22" customWidth="1"/>
    <col min="6662" max="6662" width="19.5703125" customWidth="1"/>
    <col min="6663" max="6663" width="9.7109375" customWidth="1"/>
    <col min="6664" max="6664" width="11.28515625" bestFit="1" customWidth="1"/>
    <col min="6665" max="6665" width="18" customWidth="1"/>
    <col min="6913" max="6913" width="7.140625" customWidth="1"/>
    <col min="6914" max="6914" width="5.5703125" customWidth="1"/>
    <col min="6915" max="6915" width="11" customWidth="1"/>
    <col min="6916" max="6916" width="10.28515625" customWidth="1"/>
    <col min="6917" max="6917" width="22" customWidth="1"/>
    <col min="6918" max="6918" width="19.5703125" customWidth="1"/>
    <col min="6919" max="6919" width="9.7109375" customWidth="1"/>
    <col min="6920" max="6920" width="11.28515625" bestFit="1" customWidth="1"/>
    <col min="6921" max="6921" width="18" customWidth="1"/>
    <col min="7169" max="7169" width="7.140625" customWidth="1"/>
    <col min="7170" max="7170" width="5.5703125" customWidth="1"/>
    <col min="7171" max="7171" width="11" customWidth="1"/>
    <col min="7172" max="7172" width="10.28515625" customWidth="1"/>
    <col min="7173" max="7173" width="22" customWidth="1"/>
    <col min="7174" max="7174" width="19.5703125" customWidth="1"/>
    <col min="7175" max="7175" width="9.7109375" customWidth="1"/>
    <col min="7176" max="7176" width="11.28515625" bestFit="1" customWidth="1"/>
    <col min="7177" max="7177" width="18" customWidth="1"/>
    <col min="7425" max="7425" width="7.140625" customWidth="1"/>
    <col min="7426" max="7426" width="5.5703125" customWidth="1"/>
    <col min="7427" max="7427" width="11" customWidth="1"/>
    <col min="7428" max="7428" width="10.28515625" customWidth="1"/>
    <col min="7429" max="7429" width="22" customWidth="1"/>
    <col min="7430" max="7430" width="19.5703125" customWidth="1"/>
    <col min="7431" max="7431" width="9.7109375" customWidth="1"/>
    <col min="7432" max="7432" width="11.28515625" bestFit="1" customWidth="1"/>
    <col min="7433" max="7433" width="18" customWidth="1"/>
    <col min="7681" max="7681" width="7.140625" customWidth="1"/>
    <col min="7682" max="7682" width="5.5703125" customWidth="1"/>
    <col min="7683" max="7683" width="11" customWidth="1"/>
    <col min="7684" max="7684" width="10.28515625" customWidth="1"/>
    <col min="7685" max="7685" width="22" customWidth="1"/>
    <col min="7686" max="7686" width="19.5703125" customWidth="1"/>
    <col min="7687" max="7687" width="9.7109375" customWidth="1"/>
    <col min="7688" max="7688" width="11.28515625" bestFit="1" customWidth="1"/>
    <col min="7689" max="7689" width="18" customWidth="1"/>
    <col min="7937" max="7937" width="7.140625" customWidth="1"/>
    <col min="7938" max="7938" width="5.5703125" customWidth="1"/>
    <col min="7939" max="7939" width="11" customWidth="1"/>
    <col min="7940" max="7940" width="10.28515625" customWidth="1"/>
    <col min="7941" max="7941" width="22" customWidth="1"/>
    <col min="7942" max="7942" width="19.5703125" customWidth="1"/>
    <col min="7943" max="7943" width="9.7109375" customWidth="1"/>
    <col min="7944" max="7944" width="11.28515625" bestFit="1" customWidth="1"/>
    <col min="7945" max="7945" width="18" customWidth="1"/>
    <col min="8193" max="8193" width="7.140625" customWidth="1"/>
    <col min="8194" max="8194" width="5.5703125" customWidth="1"/>
    <col min="8195" max="8195" width="11" customWidth="1"/>
    <col min="8196" max="8196" width="10.28515625" customWidth="1"/>
    <col min="8197" max="8197" width="22" customWidth="1"/>
    <col min="8198" max="8198" width="19.5703125" customWidth="1"/>
    <col min="8199" max="8199" width="9.7109375" customWidth="1"/>
    <col min="8200" max="8200" width="11.28515625" bestFit="1" customWidth="1"/>
    <col min="8201" max="8201" width="18" customWidth="1"/>
    <col min="8449" max="8449" width="7.140625" customWidth="1"/>
    <col min="8450" max="8450" width="5.5703125" customWidth="1"/>
    <col min="8451" max="8451" width="11" customWidth="1"/>
    <col min="8452" max="8452" width="10.28515625" customWidth="1"/>
    <col min="8453" max="8453" width="22" customWidth="1"/>
    <col min="8454" max="8454" width="19.5703125" customWidth="1"/>
    <col min="8455" max="8455" width="9.7109375" customWidth="1"/>
    <col min="8456" max="8456" width="11.28515625" bestFit="1" customWidth="1"/>
    <col min="8457" max="8457" width="18" customWidth="1"/>
    <col min="8705" max="8705" width="7.140625" customWidth="1"/>
    <col min="8706" max="8706" width="5.5703125" customWidth="1"/>
    <col min="8707" max="8707" width="11" customWidth="1"/>
    <col min="8708" max="8708" width="10.28515625" customWidth="1"/>
    <col min="8709" max="8709" width="22" customWidth="1"/>
    <col min="8710" max="8710" width="19.5703125" customWidth="1"/>
    <col min="8711" max="8711" width="9.7109375" customWidth="1"/>
    <col min="8712" max="8712" width="11.28515625" bestFit="1" customWidth="1"/>
    <col min="8713" max="8713" width="18" customWidth="1"/>
    <col min="8961" max="8961" width="7.140625" customWidth="1"/>
    <col min="8962" max="8962" width="5.5703125" customWidth="1"/>
    <col min="8963" max="8963" width="11" customWidth="1"/>
    <col min="8964" max="8964" width="10.28515625" customWidth="1"/>
    <col min="8965" max="8965" width="22" customWidth="1"/>
    <col min="8966" max="8966" width="19.5703125" customWidth="1"/>
    <col min="8967" max="8967" width="9.7109375" customWidth="1"/>
    <col min="8968" max="8968" width="11.28515625" bestFit="1" customWidth="1"/>
    <col min="8969" max="8969" width="18" customWidth="1"/>
    <col min="9217" max="9217" width="7.140625" customWidth="1"/>
    <col min="9218" max="9218" width="5.5703125" customWidth="1"/>
    <col min="9219" max="9219" width="11" customWidth="1"/>
    <col min="9220" max="9220" width="10.28515625" customWidth="1"/>
    <col min="9221" max="9221" width="22" customWidth="1"/>
    <col min="9222" max="9222" width="19.5703125" customWidth="1"/>
    <col min="9223" max="9223" width="9.7109375" customWidth="1"/>
    <col min="9224" max="9224" width="11.28515625" bestFit="1" customWidth="1"/>
    <col min="9225" max="9225" width="18" customWidth="1"/>
    <col min="9473" max="9473" width="7.140625" customWidth="1"/>
    <col min="9474" max="9474" width="5.5703125" customWidth="1"/>
    <col min="9475" max="9475" width="11" customWidth="1"/>
    <col min="9476" max="9476" width="10.28515625" customWidth="1"/>
    <col min="9477" max="9477" width="22" customWidth="1"/>
    <col min="9478" max="9478" width="19.5703125" customWidth="1"/>
    <col min="9479" max="9479" width="9.7109375" customWidth="1"/>
    <col min="9480" max="9480" width="11.28515625" bestFit="1" customWidth="1"/>
    <col min="9481" max="9481" width="18" customWidth="1"/>
    <col min="9729" max="9729" width="7.140625" customWidth="1"/>
    <col min="9730" max="9730" width="5.5703125" customWidth="1"/>
    <col min="9731" max="9731" width="11" customWidth="1"/>
    <col min="9732" max="9732" width="10.28515625" customWidth="1"/>
    <col min="9733" max="9733" width="22" customWidth="1"/>
    <col min="9734" max="9734" width="19.5703125" customWidth="1"/>
    <col min="9735" max="9735" width="9.7109375" customWidth="1"/>
    <col min="9736" max="9736" width="11.28515625" bestFit="1" customWidth="1"/>
    <col min="9737" max="9737" width="18" customWidth="1"/>
    <col min="9985" max="9985" width="7.140625" customWidth="1"/>
    <col min="9986" max="9986" width="5.5703125" customWidth="1"/>
    <col min="9987" max="9987" width="11" customWidth="1"/>
    <col min="9988" max="9988" width="10.28515625" customWidth="1"/>
    <col min="9989" max="9989" width="22" customWidth="1"/>
    <col min="9990" max="9990" width="19.5703125" customWidth="1"/>
    <col min="9991" max="9991" width="9.7109375" customWidth="1"/>
    <col min="9992" max="9992" width="11.28515625" bestFit="1" customWidth="1"/>
    <col min="9993" max="9993" width="18" customWidth="1"/>
    <col min="10241" max="10241" width="7.140625" customWidth="1"/>
    <col min="10242" max="10242" width="5.5703125" customWidth="1"/>
    <col min="10243" max="10243" width="11" customWidth="1"/>
    <col min="10244" max="10244" width="10.28515625" customWidth="1"/>
    <col min="10245" max="10245" width="22" customWidth="1"/>
    <col min="10246" max="10246" width="19.5703125" customWidth="1"/>
    <col min="10247" max="10247" width="9.7109375" customWidth="1"/>
    <col min="10248" max="10248" width="11.28515625" bestFit="1" customWidth="1"/>
    <col min="10249" max="10249" width="18" customWidth="1"/>
    <col min="10497" max="10497" width="7.140625" customWidth="1"/>
    <col min="10498" max="10498" width="5.5703125" customWidth="1"/>
    <col min="10499" max="10499" width="11" customWidth="1"/>
    <col min="10500" max="10500" width="10.28515625" customWidth="1"/>
    <col min="10501" max="10501" width="22" customWidth="1"/>
    <col min="10502" max="10502" width="19.5703125" customWidth="1"/>
    <col min="10503" max="10503" width="9.7109375" customWidth="1"/>
    <col min="10504" max="10504" width="11.28515625" bestFit="1" customWidth="1"/>
    <col min="10505" max="10505" width="18" customWidth="1"/>
    <col min="10753" max="10753" width="7.140625" customWidth="1"/>
    <col min="10754" max="10754" width="5.5703125" customWidth="1"/>
    <col min="10755" max="10755" width="11" customWidth="1"/>
    <col min="10756" max="10756" width="10.28515625" customWidth="1"/>
    <col min="10757" max="10757" width="22" customWidth="1"/>
    <col min="10758" max="10758" width="19.5703125" customWidth="1"/>
    <col min="10759" max="10759" width="9.7109375" customWidth="1"/>
    <col min="10760" max="10760" width="11.28515625" bestFit="1" customWidth="1"/>
    <col min="10761" max="10761" width="18" customWidth="1"/>
    <col min="11009" max="11009" width="7.140625" customWidth="1"/>
    <col min="11010" max="11010" width="5.5703125" customWidth="1"/>
    <col min="11011" max="11011" width="11" customWidth="1"/>
    <col min="11012" max="11012" width="10.28515625" customWidth="1"/>
    <col min="11013" max="11013" width="22" customWidth="1"/>
    <col min="11014" max="11014" width="19.5703125" customWidth="1"/>
    <col min="11015" max="11015" width="9.7109375" customWidth="1"/>
    <col min="11016" max="11016" width="11.28515625" bestFit="1" customWidth="1"/>
    <col min="11017" max="11017" width="18" customWidth="1"/>
    <col min="11265" max="11265" width="7.140625" customWidth="1"/>
    <col min="11266" max="11266" width="5.5703125" customWidth="1"/>
    <col min="11267" max="11267" width="11" customWidth="1"/>
    <col min="11268" max="11268" width="10.28515625" customWidth="1"/>
    <col min="11269" max="11269" width="22" customWidth="1"/>
    <col min="11270" max="11270" width="19.5703125" customWidth="1"/>
    <col min="11271" max="11271" width="9.7109375" customWidth="1"/>
    <col min="11272" max="11272" width="11.28515625" bestFit="1" customWidth="1"/>
    <col min="11273" max="11273" width="18" customWidth="1"/>
    <col min="11521" max="11521" width="7.140625" customWidth="1"/>
    <col min="11522" max="11522" width="5.5703125" customWidth="1"/>
    <col min="11523" max="11523" width="11" customWidth="1"/>
    <col min="11524" max="11524" width="10.28515625" customWidth="1"/>
    <col min="11525" max="11525" width="22" customWidth="1"/>
    <col min="11526" max="11526" width="19.5703125" customWidth="1"/>
    <col min="11527" max="11527" width="9.7109375" customWidth="1"/>
    <col min="11528" max="11528" width="11.28515625" bestFit="1" customWidth="1"/>
    <col min="11529" max="11529" width="18" customWidth="1"/>
    <col min="11777" max="11777" width="7.140625" customWidth="1"/>
    <col min="11778" max="11778" width="5.5703125" customWidth="1"/>
    <col min="11779" max="11779" width="11" customWidth="1"/>
    <col min="11780" max="11780" width="10.28515625" customWidth="1"/>
    <col min="11781" max="11781" width="22" customWidth="1"/>
    <col min="11782" max="11782" width="19.5703125" customWidth="1"/>
    <col min="11783" max="11783" width="9.7109375" customWidth="1"/>
    <col min="11784" max="11784" width="11.28515625" bestFit="1" customWidth="1"/>
    <col min="11785" max="11785" width="18" customWidth="1"/>
    <col min="12033" max="12033" width="7.140625" customWidth="1"/>
    <col min="12034" max="12034" width="5.5703125" customWidth="1"/>
    <col min="12035" max="12035" width="11" customWidth="1"/>
    <col min="12036" max="12036" width="10.28515625" customWidth="1"/>
    <col min="12037" max="12037" width="22" customWidth="1"/>
    <col min="12038" max="12038" width="19.5703125" customWidth="1"/>
    <col min="12039" max="12039" width="9.7109375" customWidth="1"/>
    <col min="12040" max="12040" width="11.28515625" bestFit="1" customWidth="1"/>
    <col min="12041" max="12041" width="18" customWidth="1"/>
    <col min="12289" max="12289" width="7.140625" customWidth="1"/>
    <col min="12290" max="12290" width="5.5703125" customWidth="1"/>
    <col min="12291" max="12291" width="11" customWidth="1"/>
    <col min="12292" max="12292" width="10.28515625" customWidth="1"/>
    <col min="12293" max="12293" width="22" customWidth="1"/>
    <col min="12294" max="12294" width="19.5703125" customWidth="1"/>
    <col min="12295" max="12295" width="9.7109375" customWidth="1"/>
    <col min="12296" max="12296" width="11.28515625" bestFit="1" customWidth="1"/>
    <col min="12297" max="12297" width="18" customWidth="1"/>
    <col min="12545" max="12545" width="7.140625" customWidth="1"/>
    <col min="12546" max="12546" width="5.5703125" customWidth="1"/>
    <col min="12547" max="12547" width="11" customWidth="1"/>
    <col min="12548" max="12548" width="10.28515625" customWidth="1"/>
    <col min="12549" max="12549" width="22" customWidth="1"/>
    <col min="12550" max="12550" width="19.5703125" customWidth="1"/>
    <col min="12551" max="12551" width="9.7109375" customWidth="1"/>
    <col min="12552" max="12552" width="11.28515625" bestFit="1" customWidth="1"/>
    <col min="12553" max="12553" width="18" customWidth="1"/>
    <col min="12801" max="12801" width="7.140625" customWidth="1"/>
    <col min="12802" max="12802" width="5.5703125" customWidth="1"/>
    <col min="12803" max="12803" width="11" customWidth="1"/>
    <col min="12804" max="12804" width="10.28515625" customWidth="1"/>
    <col min="12805" max="12805" width="22" customWidth="1"/>
    <col min="12806" max="12806" width="19.5703125" customWidth="1"/>
    <col min="12807" max="12807" width="9.7109375" customWidth="1"/>
    <col min="12808" max="12808" width="11.28515625" bestFit="1" customWidth="1"/>
    <col min="12809" max="12809" width="18" customWidth="1"/>
    <col min="13057" max="13057" width="7.140625" customWidth="1"/>
    <col min="13058" max="13058" width="5.5703125" customWidth="1"/>
    <col min="13059" max="13059" width="11" customWidth="1"/>
    <col min="13060" max="13060" width="10.28515625" customWidth="1"/>
    <col min="13061" max="13061" width="22" customWidth="1"/>
    <col min="13062" max="13062" width="19.5703125" customWidth="1"/>
    <col min="13063" max="13063" width="9.7109375" customWidth="1"/>
    <col min="13064" max="13064" width="11.28515625" bestFit="1" customWidth="1"/>
    <col min="13065" max="13065" width="18" customWidth="1"/>
    <col min="13313" max="13313" width="7.140625" customWidth="1"/>
    <col min="13314" max="13314" width="5.5703125" customWidth="1"/>
    <col min="13315" max="13315" width="11" customWidth="1"/>
    <col min="13316" max="13316" width="10.28515625" customWidth="1"/>
    <col min="13317" max="13317" width="22" customWidth="1"/>
    <col min="13318" max="13318" width="19.5703125" customWidth="1"/>
    <col min="13319" max="13319" width="9.7109375" customWidth="1"/>
    <col min="13320" max="13320" width="11.28515625" bestFit="1" customWidth="1"/>
    <col min="13321" max="13321" width="18" customWidth="1"/>
    <col min="13569" max="13569" width="7.140625" customWidth="1"/>
    <col min="13570" max="13570" width="5.5703125" customWidth="1"/>
    <col min="13571" max="13571" width="11" customWidth="1"/>
    <col min="13572" max="13572" width="10.28515625" customWidth="1"/>
    <col min="13573" max="13573" width="22" customWidth="1"/>
    <col min="13574" max="13574" width="19.5703125" customWidth="1"/>
    <col min="13575" max="13575" width="9.7109375" customWidth="1"/>
    <col min="13576" max="13576" width="11.28515625" bestFit="1" customWidth="1"/>
    <col min="13577" max="13577" width="18" customWidth="1"/>
    <col min="13825" max="13825" width="7.140625" customWidth="1"/>
    <col min="13826" max="13826" width="5.5703125" customWidth="1"/>
    <col min="13827" max="13827" width="11" customWidth="1"/>
    <col min="13828" max="13828" width="10.28515625" customWidth="1"/>
    <col min="13829" max="13829" width="22" customWidth="1"/>
    <col min="13830" max="13830" width="19.5703125" customWidth="1"/>
    <col min="13831" max="13831" width="9.7109375" customWidth="1"/>
    <col min="13832" max="13832" width="11.28515625" bestFit="1" customWidth="1"/>
    <col min="13833" max="13833" width="18" customWidth="1"/>
    <col min="14081" max="14081" width="7.140625" customWidth="1"/>
    <col min="14082" max="14082" width="5.5703125" customWidth="1"/>
    <col min="14083" max="14083" width="11" customWidth="1"/>
    <col min="14084" max="14084" width="10.28515625" customWidth="1"/>
    <col min="14085" max="14085" width="22" customWidth="1"/>
    <col min="14086" max="14086" width="19.5703125" customWidth="1"/>
    <col min="14087" max="14087" width="9.7109375" customWidth="1"/>
    <col min="14088" max="14088" width="11.28515625" bestFit="1" customWidth="1"/>
    <col min="14089" max="14089" width="18" customWidth="1"/>
    <col min="14337" max="14337" width="7.140625" customWidth="1"/>
    <col min="14338" max="14338" width="5.5703125" customWidth="1"/>
    <col min="14339" max="14339" width="11" customWidth="1"/>
    <col min="14340" max="14340" width="10.28515625" customWidth="1"/>
    <col min="14341" max="14341" width="22" customWidth="1"/>
    <col min="14342" max="14342" width="19.5703125" customWidth="1"/>
    <col min="14343" max="14343" width="9.7109375" customWidth="1"/>
    <col min="14344" max="14344" width="11.28515625" bestFit="1" customWidth="1"/>
    <col min="14345" max="14345" width="18" customWidth="1"/>
    <col min="14593" max="14593" width="7.140625" customWidth="1"/>
    <col min="14594" max="14594" width="5.5703125" customWidth="1"/>
    <col min="14595" max="14595" width="11" customWidth="1"/>
    <col min="14596" max="14596" width="10.28515625" customWidth="1"/>
    <col min="14597" max="14597" width="22" customWidth="1"/>
    <col min="14598" max="14598" width="19.5703125" customWidth="1"/>
    <col min="14599" max="14599" width="9.7109375" customWidth="1"/>
    <col min="14600" max="14600" width="11.28515625" bestFit="1" customWidth="1"/>
    <col min="14601" max="14601" width="18" customWidth="1"/>
    <col min="14849" max="14849" width="7.140625" customWidth="1"/>
    <col min="14850" max="14850" width="5.5703125" customWidth="1"/>
    <col min="14851" max="14851" width="11" customWidth="1"/>
    <col min="14852" max="14852" width="10.28515625" customWidth="1"/>
    <col min="14853" max="14853" width="22" customWidth="1"/>
    <col min="14854" max="14854" width="19.5703125" customWidth="1"/>
    <col min="14855" max="14855" width="9.7109375" customWidth="1"/>
    <col min="14856" max="14856" width="11.28515625" bestFit="1" customWidth="1"/>
    <col min="14857" max="14857" width="18" customWidth="1"/>
    <col min="15105" max="15105" width="7.140625" customWidth="1"/>
    <col min="15106" max="15106" width="5.5703125" customWidth="1"/>
    <col min="15107" max="15107" width="11" customWidth="1"/>
    <col min="15108" max="15108" width="10.28515625" customWidth="1"/>
    <col min="15109" max="15109" width="22" customWidth="1"/>
    <col min="15110" max="15110" width="19.5703125" customWidth="1"/>
    <col min="15111" max="15111" width="9.7109375" customWidth="1"/>
    <col min="15112" max="15112" width="11.28515625" bestFit="1" customWidth="1"/>
    <col min="15113" max="15113" width="18" customWidth="1"/>
    <col min="15361" max="15361" width="7.140625" customWidth="1"/>
    <col min="15362" max="15362" width="5.5703125" customWidth="1"/>
    <col min="15363" max="15363" width="11" customWidth="1"/>
    <col min="15364" max="15364" width="10.28515625" customWidth="1"/>
    <col min="15365" max="15365" width="22" customWidth="1"/>
    <col min="15366" max="15366" width="19.5703125" customWidth="1"/>
    <col min="15367" max="15367" width="9.7109375" customWidth="1"/>
    <col min="15368" max="15368" width="11.28515625" bestFit="1" customWidth="1"/>
    <col min="15369" max="15369" width="18" customWidth="1"/>
    <col min="15617" max="15617" width="7.140625" customWidth="1"/>
    <col min="15618" max="15618" width="5.5703125" customWidth="1"/>
    <col min="15619" max="15619" width="11" customWidth="1"/>
    <col min="15620" max="15620" width="10.28515625" customWidth="1"/>
    <col min="15621" max="15621" width="22" customWidth="1"/>
    <col min="15622" max="15622" width="19.5703125" customWidth="1"/>
    <col min="15623" max="15623" width="9.7109375" customWidth="1"/>
    <col min="15624" max="15624" width="11.28515625" bestFit="1" customWidth="1"/>
    <col min="15625" max="15625" width="18" customWidth="1"/>
    <col min="15873" max="15873" width="7.140625" customWidth="1"/>
    <col min="15874" max="15874" width="5.5703125" customWidth="1"/>
    <col min="15875" max="15875" width="11" customWidth="1"/>
    <col min="15876" max="15876" width="10.28515625" customWidth="1"/>
    <col min="15877" max="15877" width="22" customWidth="1"/>
    <col min="15878" max="15878" width="19.5703125" customWidth="1"/>
    <col min="15879" max="15879" width="9.7109375" customWidth="1"/>
    <col min="15880" max="15880" width="11.28515625" bestFit="1" customWidth="1"/>
    <col min="15881" max="15881" width="18" customWidth="1"/>
    <col min="16129" max="16129" width="7.140625" customWidth="1"/>
    <col min="16130" max="16130" width="5.5703125" customWidth="1"/>
    <col min="16131" max="16131" width="11" customWidth="1"/>
    <col min="16132" max="16132" width="10.28515625" customWidth="1"/>
    <col min="16133" max="16133" width="22" customWidth="1"/>
    <col min="16134" max="16134" width="19.5703125" customWidth="1"/>
    <col min="16135" max="16135" width="9.7109375" customWidth="1"/>
    <col min="16136" max="16136" width="11.28515625" bestFit="1" customWidth="1"/>
    <col min="16137" max="16137" width="18" customWidth="1"/>
  </cols>
  <sheetData>
    <row r="1" spans="1:9">
      <c r="A1" s="1" t="s">
        <v>14</v>
      </c>
      <c r="B1" s="46" t="s">
        <v>15</v>
      </c>
      <c r="C1" s="49" t="s">
        <v>47</v>
      </c>
      <c r="D1" s="49"/>
      <c r="E1" s="49"/>
      <c r="F1" s="49"/>
      <c r="G1" s="49"/>
    </row>
    <row r="2" spans="1:9">
      <c r="A2" s="10" t="s">
        <v>0</v>
      </c>
      <c r="B2" s="46"/>
      <c r="C2" s="50" t="s">
        <v>48</v>
      </c>
      <c r="D2" s="50"/>
      <c r="E2" s="50"/>
      <c r="F2" s="50"/>
      <c r="G2" s="50"/>
    </row>
    <row r="3" spans="1:9" ht="15.75" thickBot="1">
      <c r="A3" s="3"/>
      <c r="B3" s="3"/>
      <c r="C3" s="3"/>
      <c r="D3" s="3"/>
      <c r="E3" s="3"/>
      <c r="F3" s="3"/>
      <c r="G3" s="2"/>
    </row>
    <row r="4" spans="1:9" ht="15.75" customHeight="1" thickBot="1">
      <c r="A4" s="47" t="s">
        <v>16</v>
      </c>
      <c r="B4" s="47"/>
      <c r="C4" s="47"/>
      <c r="D4" s="25"/>
      <c r="E4" s="4" t="s">
        <v>1</v>
      </c>
      <c r="F4" s="5" t="s">
        <v>2</v>
      </c>
      <c r="G4" s="47" t="s">
        <v>3</v>
      </c>
    </row>
    <row r="5" spans="1:9">
      <c r="A5" s="51"/>
      <c r="B5" s="51"/>
      <c r="C5" s="51"/>
      <c r="D5" s="25"/>
      <c r="E5" s="6" t="s">
        <v>1</v>
      </c>
      <c r="F5" s="6" t="s">
        <v>4</v>
      </c>
      <c r="G5" s="47"/>
    </row>
    <row r="6" spans="1:9">
      <c r="A6" s="52"/>
      <c r="B6" s="52"/>
      <c r="C6" s="52"/>
      <c r="D6" s="26"/>
      <c r="E6" s="7" t="s">
        <v>5</v>
      </c>
      <c r="F6" s="7" t="s">
        <v>5</v>
      </c>
      <c r="G6" s="7" t="s">
        <v>6</v>
      </c>
    </row>
    <row r="7" spans="1:9" ht="15.75" thickBot="1">
      <c r="A7" s="48" t="s">
        <v>7</v>
      </c>
      <c r="B7" s="48"/>
      <c r="C7" s="48"/>
      <c r="D7" s="24"/>
      <c r="E7" s="24" t="s">
        <v>8</v>
      </c>
      <c r="F7" s="24" t="s">
        <v>9</v>
      </c>
      <c r="G7" s="24" t="s">
        <v>10</v>
      </c>
    </row>
    <row r="8" spans="1:9">
      <c r="A8" s="11"/>
      <c r="B8" s="11"/>
      <c r="C8" s="11"/>
      <c r="D8" s="11"/>
      <c r="E8" s="11"/>
      <c r="F8" s="11"/>
      <c r="G8" s="11"/>
    </row>
    <row r="9" spans="1:9" ht="15.75" customHeight="1">
      <c r="A9" s="54" t="s">
        <v>17</v>
      </c>
      <c r="B9" s="54"/>
      <c r="C9" s="54"/>
      <c r="D9" s="54"/>
      <c r="E9" s="28">
        <f>SUM(E10:E16)</f>
        <v>1978461236079</v>
      </c>
      <c r="F9" s="28">
        <f>SUM(F10:F16)</f>
        <v>1838279902587</v>
      </c>
      <c r="G9" s="37">
        <f>F9/E9</f>
        <v>0.92914628250699649</v>
      </c>
      <c r="I9" s="29"/>
    </row>
    <row r="10" spans="1:9" ht="15.75" customHeight="1">
      <c r="A10" s="53" t="s">
        <v>18</v>
      </c>
      <c r="B10" s="53"/>
      <c r="C10" s="53"/>
      <c r="D10" s="53"/>
      <c r="E10" s="38">
        <v>978602812901</v>
      </c>
      <c r="F10" s="38">
        <v>878345916785</v>
      </c>
      <c r="G10" s="39">
        <f t="shared" ref="G10:G16" si="0">F10/E10</f>
        <v>0.8975509831013101</v>
      </c>
      <c r="H10" s="30"/>
    </row>
    <row r="11" spans="1:9" ht="15.75" customHeight="1">
      <c r="A11" s="53" t="s">
        <v>19</v>
      </c>
      <c r="B11" s="53"/>
      <c r="C11" s="53"/>
      <c r="D11" s="53"/>
      <c r="E11" s="38">
        <v>507184410178</v>
      </c>
      <c r="F11" s="38">
        <v>474560318902</v>
      </c>
      <c r="G11" s="39">
        <f t="shared" si="0"/>
        <v>0.93567607635149841</v>
      </c>
    </row>
    <row r="12" spans="1:9" ht="15.75" customHeight="1">
      <c r="A12" s="53" t="s">
        <v>20</v>
      </c>
      <c r="B12" s="53"/>
      <c r="C12" s="53"/>
      <c r="D12" s="53"/>
      <c r="E12" s="38">
        <v>0</v>
      </c>
      <c r="F12" s="38">
        <v>0</v>
      </c>
      <c r="G12" s="39"/>
    </row>
    <row r="13" spans="1:9" ht="15.75" customHeight="1">
      <c r="A13" s="53" t="s">
        <v>21</v>
      </c>
      <c r="B13" s="53"/>
      <c r="C13" s="53"/>
      <c r="D13" s="53"/>
      <c r="E13" s="38">
        <v>0</v>
      </c>
      <c r="F13" s="38">
        <v>0</v>
      </c>
      <c r="G13" s="39"/>
    </row>
    <row r="14" spans="1:9" ht="15.75" customHeight="1">
      <c r="A14" s="53" t="s">
        <v>22</v>
      </c>
      <c r="B14" s="53"/>
      <c r="C14" s="53"/>
      <c r="D14" s="53"/>
      <c r="E14" s="38">
        <v>85408506000</v>
      </c>
      <c r="F14" s="38">
        <v>79655705500</v>
      </c>
      <c r="G14" s="39">
        <f t="shared" si="0"/>
        <v>0.93264370530026597</v>
      </c>
    </row>
    <row r="15" spans="1:9" ht="15.75" customHeight="1">
      <c r="A15" s="53" t="s">
        <v>23</v>
      </c>
      <c r="B15" s="53"/>
      <c r="C15" s="53"/>
      <c r="D15" s="53"/>
      <c r="E15" s="38">
        <v>11834800000</v>
      </c>
      <c r="F15" s="38">
        <v>11444020000</v>
      </c>
      <c r="G15" s="39">
        <f t="shared" si="0"/>
        <v>0.96698043059451788</v>
      </c>
    </row>
    <row r="16" spans="1:9" ht="15.75" customHeight="1">
      <c r="A16" s="53" t="s">
        <v>24</v>
      </c>
      <c r="B16" s="53"/>
      <c r="C16" s="53"/>
      <c r="D16" s="53"/>
      <c r="E16" s="38">
        <v>395430707000</v>
      </c>
      <c r="F16" s="38">
        <v>394273941400</v>
      </c>
      <c r="G16" s="39">
        <f t="shared" si="0"/>
        <v>0.99707466926689636</v>
      </c>
    </row>
    <row r="17" spans="1:8">
      <c r="A17" s="53" t="s">
        <v>25</v>
      </c>
      <c r="B17" s="53"/>
      <c r="C17" s="53"/>
      <c r="D17" s="53"/>
      <c r="E17" s="40">
        <f>SUM(E18:E23)</f>
        <v>490255160831</v>
      </c>
      <c r="F17" s="40">
        <f>SUM(F18:F23)</f>
        <v>455482429713</v>
      </c>
      <c r="G17" s="37">
        <f t="shared" ref="G17:G32" si="1">F17/E17</f>
        <v>0.92907217731464775</v>
      </c>
    </row>
    <row r="18" spans="1:8">
      <c r="A18" s="53" t="s">
        <v>26</v>
      </c>
      <c r="B18" s="53"/>
      <c r="C18" s="53"/>
      <c r="D18" s="53"/>
      <c r="E18" s="38">
        <v>5225854500</v>
      </c>
      <c r="F18" s="38">
        <v>4472170350</v>
      </c>
      <c r="G18" s="39">
        <f t="shared" si="1"/>
        <v>0.85577781585767454</v>
      </c>
    </row>
    <row r="19" spans="1:8">
      <c r="A19" s="53" t="s">
        <v>27</v>
      </c>
      <c r="B19" s="53"/>
      <c r="C19" s="53"/>
      <c r="D19" s="53"/>
      <c r="E19" s="38">
        <v>127738167577</v>
      </c>
      <c r="F19" s="38">
        <v>108132961392</v>
      </c>
      <c r="G19" s="39">
        <f t="shared" si="1"/>
        <v>0.84652037400503599</v>
      </c>
      <c r="H19" s="8"/>
    </row>
    <row r="20" spans="1:8">
      <c r="A20" s="53" t="s">
        <v>28</v>
      </c>
      <c r="B20" s="53"/>
      <c r="C20" s="53"/>
      <c r="D20" s="53"/>
      <c r="E20" s="38">
        <v>197172261029</v>
      </c>
      <c r="F20" s="38">
        <v>185864819415</v>
      </c>
      <c r="G20" s="39">
        <f t="shared" si="1"/>
        <v>0.94265196557066966</v>
      </c>
    </row>
    <row r="21" spans="1:8">
      <c r="A21" s="53" t="s">
        <v>29</v>
      </c>
      <c r="B21" s="53"/>
      <c r="C21" s="53"/>
      <c r="D21" s="53"/>
      <c r="E21" s="38">
        <v>151071738200</v>
      </c>
      <c r="F21" s="38">
        <v>148861317693</v>
      </c>
      <c r="G21" s="39">
        <f t="shared" si="1"/>
        <v>0.98536840488276056</v>
      </c>
    </row>
    <row r="22" spans="1:8">
      <c r="A22" s="53" t="s">
        <v>30</v>
      </c>
      <c r="B22" s="53"/>
      <c r="C22" s="53"/>
      <c r="D22" s="53"/>
      <c r="E22" s="38">
        <v>9047139525</v>
      </c>
      <c r="F22" s="38">
        <v>8151160863</v>
      </c>
      <c r="G22" s="39">
        <f t="shared" si="1"/>
        <v>0.90096553064931317</v>
      </c>
    </row>
    <row r="23" spans="1:8">
      <c r="A23" s="53" t="s">
        <v>31</v>
      </c>
      <c r="B23" s="53"/>
      <c r="C23" s="53"/>
      <c r="D23" s="53"/>
      <c r="E23" s="41"/>
      <c r="F23" s="41"/>
      <c r="G23" s="37">
        <v>0</v>
      </c>
    </row>
    <row r="24" spans="1:8">
      <c r="A24" s="27"/>
      <c r="B24" s="27"/>
      <c r="C24" s="27"/>
      <c r="D24" s="27"/>
      <c r="E24" s="41"/>
      <c r="F24" s="41"/>
      <c r="G24" s="36"/>
    </row>
    <row r="25" spans="1:8">
      <c r="A25" s="56" t="s">
        <v>32</v>
      </c>
      <c r="B25" s="56"/>
      <c r="C25" s="56"/>
      <c r="D25" s="56"/>
      <c r="E25" s="41">
        <f>E26</f>
        <v>2000000000</v>
      </c>
      <c r="F25" s="44">
        <f>F26</f>
        <v>0</v>
      </c>
      <c r="G25" s="45">
        <f t="shared" si="1"/>
        <v>0</v>
      </c>
      <c r="H25" s="8"/>
    </row>
    <row r="26" spans="1:8">
      <c r="A26" s="53" t="s">
        <v>33</v>
      </c>
      <c r="B26" s="53"/>
      <c r="C26" s="53"/>
      <c r="D26" s="53"/>
      <c r="E26" s="38">
        <v>2000000000</v>
      </c>
      <c r="F26" s="38">
        <v>0</v>
      </c>
      <c r="G26" s="39">
        <f t="shared" si="1"/>
        <v>0</v>
      </c>
    </row>
    <row r="27" spans="1:8">
      <c r="A27" s="56" t="s">
        <v>34</v>
      </c>
      <c r="B27" s="56"/>
      <c r="C27" s="56"/>
      <c r="D27" s="56"/>
      <c r="E27" s="41">
        <f>SUM(E28:E30)</f>
        <v>32300706866</v>
      </c>
      <c r="F27" s="41">
        <f>SUM(F28:F30)</f>
        <v>32106437162</v>
      </c>
      <c r="G27" s="45">
        <f t="shared" si="1"/>
        <v>0.99398558970223372</v>
      </c>
    </row>
    <row r="28" spans="1:8">
      <c r="A28" s="53" t="s">
        <v>35</v>
      </c>
      <c r="B28" s="53"/>
      <c r="C28" s="53"/>
      <c r="D28" s="53"/>
      <c r="E28" s="38">
        <v>16150353433</v>
      </c>
      <c r="F28" s="38">
        <v>16053218581</v>
      </c>
      <c r="G28" s="39">
        <f t="shared" si="1"/>
        <v>0.99398558970223372</v>
      </c>
    </row>
    <row r="29" spans="1:8">
      <c r="A29" s="53" t="s">
        <v>36</v>
      </c>
      <c r="B29" s="53"/>
      <c r="C29" s="53"/>
      <c r="D29" s="53"/>
      <c r="E29" s="38">
        <v>13930274901</v>
      </c>
      <c r="F29" s="38">
        <v>13927829097</v>
      </c>
      <c r="G29" s="39">
        <f t="shared" si="1"/>
        <v>0.99982442528827453</v>
      </c>
    </row>
    <row r="30" spans="1:8">
      <c r="A30" s="53" t="s">
        <v>37</v>
      </c>
      <c r="B30" s="53"/>
      <c r="C30" s="53"/>
      <c r="D30" s="53"/>
      <c r="E30" s="38">
        <v>2220078532</v>
      </c>
      <c r="F30" s="38">
        <v>2125389484</v>
      </c>
      <c r="G30" s="39">
        <f t="shared" si="1"/>
        <v>0.95734878445281957</v>
      </c>
    </row>
    <row r="31" spans="1:8" ht="15.75" thickBot="1">
      <c r="A31" s="2"/>
      <c r="B31" s="2"/>
      <c r="C31" s="9"/>
      <c r="D31" s="9"/>
      <c r="E31" s="31"/>
      <c r="F31" s="31"/>
      <c r="G31" s="12"/>
    </row>
    <row r="32" spans="1:8">
      <c r="A32" s="57" t="s">
        <v>11</v>
      </c>
      <c r="B32" s="57"/>
      <c r="C32" s="13">
        <v>2019</v>
      </c>
      <c r="D32" s="13"/>
      <c r="E32" s="42">
        <f>E27+E25+E17+E9</f>
        <v>2503017103776</v>
      </c>
      <c r="F32" s="42">
        <f>F27+F25+F17+F9</f>
        <v>2325868769462</v>
      </c>
      <c r="G32" s="43">
        <f t="shared" si="1"/>
        <v>0.92922607917989941</v>
      </c>
    </row>
    <row r="33" spans="1:7">
      <c r="A33" s="14"/>
      <c r="B33" s="14"/>
      <c r="C33" s="15">
        <v>2018</v>
      </c>
      <c r="D33" s="15"/>
      <c r="E33" s="33">
        <v>2204532048</v>
      </c>
      <c r="F33" s="33">
        <v>2050065949</v>
      </c>
      <c r="G33" s="35">
        <v>0.92993247744339436</v>
      </c>
    </row>
    <row r="34" spans="1:7">
      <c r="A34" s="16"/>
      <c r="B34" s="16"/>
      <c r="C34" s="17">
        <v>2017</v>
      </c>
      <c r="D34" s="17"/>
      <c r="E34" s="32">
        <v>1781765565</v>
      </c>
      <c r="F34" s="32">
        <v>1666055343.398</v>
      </c>
      <c r="G34" s="32">
        <v>0.93505867220977523</v>
      </c>
    </row>
    <row r="35" spans="1:7">
      <c r="A35" s="16"/>
      <c r="B35" s="16"/>
      <c r="C35" s="17">
        <v>2016</v>
      </c>
      <c r="D35" s="17"/>
      <c r="E35" s="32" t="s">
        <v>38</v>
      </c>
      <c r="F35" s="32" t="s">
        <v>39</v>
      </c>
      <c r="G35" s="32" t="s">
        <v>40</v>
      </c>
    </row>
    <row r="36" spans="1:7">
      <c r="A36" s="16"/>
      <c r="B36" s="16"/>
      <c r="C36" s="17">
        <v>2015</v>
      </c>
      <c r="D36" s="17"/>
      <c r="E36" s="32" t="s">
        <v>41</v>
      </c>
      <c r="F36" s="32" t="s">
        <v>42</v>
      </c>
      <c r="G36" s="32" t="s">
        <v>43</v>
      </c>
    </row>
    <row r="37" spans="1:7" ht="15.75" thickBot="1">
      <c r="A37" s="18"/>
      <c r="B37" s="18"/>
      <c r="C37" s="19">
        <v>2014</v>
      </c>
      <c r="D37" s="19"/>
      <c r="E37" s="34" t="s">
        <v>44</v>
      </c>
      <c r="F37" s="34" t="s">
        <v>45</v>
      </c>
      <c r="G37" s="34" t="s">
        <v>46</v>
      </c>
    </row>
    <row r="38" spans="1:7">
      <c r="A38" s="58" t="s">
        <v>12</v>
      </c>
      <c r="B38" s="58"/>
      <c r="C38" s="58"/>
      <c r="D38" s="58"/>
      <c r="E38" s="56"/>
      <c r="F38" s="56"/>
      <c r="G38" s="56"/>
    </row>
    <row r="39" spans="1:7">
      <c r="A39" s="55" t="s">
        <v>13</v>
      </c>
      <c r="B39" s="55"/>
      <c r="C39" s="55"/>
      <c r="D39" s="55"/>
      <c r="E39" s="55"/>
      <c r="F39" s="55"/>
      <c r="G39" s="55"/>
    </row>
    <row r="40" spans="1:7">
      <c r="A40" s="20"/>
      <c r="B40" s="20"/>
      <c r="C40" s="20"/>
      <c r="D40" s="20"/>
      <c r="E40" s="20"/>
      <c r="F40" s="20"/>
      <c r="G40" s="20"/>
    </row>
    <row r="41" spans="1:7">
      <c r="A41" s="20" t="s">
        <v>49</v>
      </c>
      <c r="B41" s="20"/>
      <c r="C41" s="20"/>
      <c r="D41" s="20"/>
      <c r="E41" s="20"/>
      <c r="F41" s="20"/>
      <c r="G41" s="20"/>
    </row>
    <row r="42" spans="1:7" ht="16.5" customHeight="1">
      <c r="A42" s="21" t="s">
        <v>50</v>
      </c>
      <c r="B42" s="21"/>
      <c r="C42" s="22"/>
      <c r="D42" s="22"/>
      <c r="E42" s="22"/>
      <c r="F42" s="22"/>
      <c r="G42" s="23"/>
    </row>
  </sheetData>
  <mergeCells count="30">
    <mergeCell ref="A39:G39"/>
    <mergeCell ref="A21:D21"/>
    <mergeCell ref="A22:D22"/>
    <mergeCell ref="A23:D23"/>
    <mergeCell ref="A25:D25"/>
    <mergeCell ref="A26:D26"/>
    <mergeCell ref="A27:D27"/>
    <mergeCell ref="A28:D28"/>
    <mergeCell ref="A29:D29"/>
    <mergeCell ref="A30:D30"/>
    <mergeCell ref="A32:B32"/>
    <mergeCell ref="A38:G38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7:C7"/>
    <mergeCell ref="B1:B2"/>
    <mergeCell ref="C1:G1"/>
    <mergeCell ref="C2:G2"/>
    <mergeCell ref="A4:C6"/>
    <mergeCell ref="G4:G5"/>
  </mergeCells>
  <pageMargins left="0.5" right="0.5" top="0.75" bottom="0.75" header="0" footer="0"/>
  <pageSetup paperSize="1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10.2a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seven7</cp:lastModifiedBy>
  <cp:lastPrinted>2020-02-14T03:15:39Z</cp:lastPrinted>
  <dcterms:created xsi:type="dcterms:W3CDTF">2018-02-26T06:16:52Z</dcterms:created>
  <dcterms:modified xsi:type="dcterms:W3CDTF">2020-02-21T08:11:17Z</dcterms:modified>
</cp:coreProperties>
</file>