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Removable Disk\OPEN DATA BPBD DEMAK\16 DESEMBER 2021\JUMLAH PENANGANAN TANGGAP DARURAT\MEI\"/>
    </mc:Choice>
  </mc:AlternateContent>
  <xr:revisionPtr revIDLastSave="0" documentId="8_{95F30F67-D907-4F6F-A57B-D68EB98B5D63}" xr6:coauthVersionLast="47" xr6:coauthVersionMax="47" xr10:uidLastSave="{00000000-0000-0000-0000-000000000000}"/>
  <bookViews>
    <workbookView xWindow="-120" yWindow="-120" windowWidth="29040" windowHeight="15990" xr2:uid="{DC21B687-DAD4-48C8-BB47-F380182C810C}"/>
  </bookViews>
  <sheets>
    <sheet name="MEI" sheetId="1" r:id="rId1"/>
  </sheets>
  <definedNames>
    <definedName name="_xlnm._FilterDatabase" localSheetId="0" hidden="1">MEI!$D$8:$D$16</definedName>
    <definedName name="_xlnm.Print_Area" localSheetId="0">MEI!$B$1:$AD$16</definedName>
    <definedName name="_xlnm.Print_Titles" localSheetId="0">MEI!$2:$7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16" i="1" l="1"/>
  <c r="AC16" i="1" s="1"/>
  <c r="AB15" i="1"/>
  <c r="AC15" i="1" s="1"/>
</calcChain>
</file>

<file path=xl/sharedStrings.xml><?xml version="1.0" encoding="utf-8"?>
<sst xmlns="http://schemas.openxmlformats.org/spreadsheetml/2006/main" count="52" uniqueCount="46">
  <si>
    <t>DATA KEJADIAN BENCANA / MUSIBAH DI KABUPATEN DEMAK</t>
  </si>
  <si>
    <t>Badan Penanggulangan Bencana Daerah (BPBD) Kabupaten Demak Tahun 2021</t>
  </si>
  <si>
    <t xml:space="preserve">Jalan Raya Bhayangkara Baru No.15 Demak  Telp./Fax. (0291) 682200  Kode Pos. 59511 </t>
  </si>
  <si>
    <t>Email : demakbpbd@gmail.com</t>
  </si>
  <si>
    <t>BULAN MEI 2021</t>
  </si>
  <si>
    <t>NO</t>
  </si>
  <si>
    <t>HARI                                                                                 TANGGAL                                                                                                 WAKTU</t>
  </si>
  <si>
    <t xml:space="preserve">KECAMATAN </t>
  </si>
  <si>
    <t>DESA (Dukuh, RT, RW)</t>
  </si>
  <si>
    <t>JENIS KEJADIAN</t>
  </si>
  <si>
    <t xml:space="preserve">URAIAN / PENJELASAN KEJADIAN </t>
  </si>
  <si>
    <t>KERUSAKAN</t>
  </si>
  <si>
    <t>KORBAN JIWA</t>
  </si>
  <si>
    <t>TERDAMPAK</t>
  </si>
  <si>
    <t>PERKIRAAN</t>
  </si>
  <si>
    <t>KET</t>
  </si>
  <si>
    <t>RUMAH</t>
  </si>
  <si>
    <t>FASILITAS UMUM</t>
  </si>
  <si>
    <r>
      <t>LAIN</t>
    </r>
    <r>
      <rPr>
        <sz val="18"/>
        <rFont val="Calibri"/>
        <family val="2"/>
      </rPr>
      <t>²</t>
    </r>
  </si>
  <si>
    <t>MD</t>
  </si>
  <si>
    <t>LB</t>
  </si>
  <si>
    <t>LR</t>
  </si>
  <si>
    <t>KK</t>
  </si>
  <si>
    <t>JIWA</t>
  </si>
  <si>
    <t>Bumil</t>
  </si>
  <si>
    <r>
      <t xml:space="preserve">Balita </t>
    </r>
    <r>
      <rPr>
        <sz val="11"/>
        <rFont val="Calibri"/>
        <family val="2"/>
        <scheme val="minor"/>
      </rPr>
      <t>(dibawah 5th)</t>
    </r>
  </si>
  <si>
    <r>
      <t>Anak</t>
    </r>
    <r>
      <rPr>
        <sz val="18"/>
        <rFont val="Calibri"/>
        <family val="2"/>
      </rPr>
      <t xml:space="preserve">² </t>
    </r>
    <r>
      <rPr>
        <sz val="11"/>
        <rFont val="Calibri"/>
        <family val="2"/>
      </rPr>
      <t>(5-10th)</t>
    </r>
  </si>
  <si>
    <r>
      <t>Remaja</t>
    </r>
    <r>
      <rPr>
        <sz val="11"/>
        <rFont val="Britannic Bold"/>
        <family val="2"/>
      </rPr>
      <t xml:space="preserve"> </t>
    </r>
    <r>
      <rPr>
        <sz val="11"/>
        <rFont val="Calibri"/>
        <family val="2"/>
        <scheme val="minor"/>
      </rPr>
      <t>(11-19th)</t>
    </r>
  </si>
  <si>
    <r>
      <t>Lansia</t>
    </r>
    <r>
      <rPr>
        <sz val="12"/>
        <rFont val="Britannic Bold"/>
        <family val="2"/>
      </rPr>
      <t xml:space="preserve"> </t>
    </r>
    <r>
      <rPr>
        <sz val="11"/>
        <rFont val="Calibri"/>
        <family val="2"/>
        <scheme val="minor"/>
      </rPr>
      <t>(60th keatas)</t>
    </r>
  </si>
  <si>
    <r>
      <t>Dewasa</t>
    </r>
    <r>
      <rPr>
        <sz val="12"/>
        <rFont val="Britannic Bold"/>
        <family val="2"/>
      </rPr>
      <t xml:space="preserve"> </t>
    </r>
    <r>
      <rPr>
        <sz val="11"/>
        <rFont val="Calibri"/>
        <family val="2"/>
        <scheme val="minor"/>
      </rPr>
      <t>(20-60th)</t>
    </r>
  </si>
  <si>
    <t>Pengungsi</t>
  </si>
  <si>
    <t>VOLUME</t>
  </si>
  <si>
    <t>Rp.</t>
  </si>
  <si>
    <t>KERUGIAN</t>
  </si>
  <si>
    <t>KERUSAKAN &amp; KERUGIAN</t>
  </si>
  <si>
    <t>RB</t>
  </si>
  <si>
    <t>RR</t>
  </si>
  <si>
    <t>WEDUNG</t>
  </si>
  <si>
    <t>Minggu, 23 Mei 2021, pukul 01.00 wib</t>
  </si>
  <si>
    <t xml:space="preserve">Desa Kenduren RT 05 RW 03 </t>
  </si>
  <si>
    <t>KEBAKARAN</t>
  </si>
  <si>
    <r>
      <t xml:space="preserve">1 rumah terbakar, </t>
    </r>
    <r>
      <rPr>
        <sz val="18"/>
        <rFont val="Arial Narrow"/>
        <family val="2"/>
      </rPr>
      <t>pemilik : Ibu Aslikah (65 tahun) / 1 KK 2 Jiwa
Ukuran  : 6 x 7 meter 
Bahan  : dinding kayu, atap genteng, lantai plester. 
Kerusakan : rumah terbakar 75%, Televisi, Lemari, Tempat Tidur, Peralatan dapur. Kejadian tersebut disebabkan konsleting listrik.</t>
    </r>
  </si>
  <si>
    <t>Sabtu, 29 Mei 2021, pukul 18.30 wib</t>
  </si>
  <si>
    <t>MRANGGEN</t>
  </si>
  <si>
    <t>Desa Tamansari</t>
  </si>
  <si>
    <r>
      <t>Kebakaran tempat penggilingan bulu ayam</t>
    </r>
    <r>
      <rPr>
        <sz val="18"/>
        <rFont val="Arial Narrow"/>
        <family val="2"/>
      </rPr>
      <t>, pemilik : Slamet Supriyatin (39 tahun) / 1 KK 3 Jiwa
Ukuran  : 20 x 30 meter 
Bahan  : semi permanen 
Kerusakan : gedung produksi terbakar 90%, mesin oven, mesin penggilingan, bahan Baku bulu ayam, instalasi listrik.
Memiliki 10 orang karyawan dan hasil produksi dijual ke pabrik Pokphand, kawasan Candi, batang, Sidoarjo.
Kejadian tersebut disebabkan karena konsleting listrik.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</si>
</sst>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0.00_);_(* \(#,##0.00\);_(* &quot;-&quot;??_);_(@_)"/>
    <numFmt numFmtId="166" formatCode="_(* #,##0_);_(* \(#,##0\);_(* &quot;-&quot;??_);_(@_)"/>
  </numFmts>
  <fonts count="29" x14ac:knownFonts="1">
    <font>
      <sz val="11"/>
      <color theme="1"/>
      <name val="Calibri"/>
      <family val="2"/>
      <charset val="1"/>
      <scheme val="minor"/>
    </font>
    <font>
      <sz val="11"/>
      <color theme="1"/>
      <name val="Calibri"/>
      <family val="2"/>
      <charset val="1"/>
      <scheme val="minor"/>
    </font>
    <font>
      <sz val="11"/>
      <name val="Calibri Light"/>
      <family val="1"/>
      <scheme val="major"/>
    </font>
    <font>
      <b/>
      <sz val="11"/>
      <name val="Calibri Light"/>
      <family val="1"/>
      <scheme val="major"/>
    </font>
    <font>
      <sz val="11"/>
      <name val="Calibri"/>
      <family val="2"/>
      <charset val="1"/>
      <scheme val="minor"/>
    </font>
    <font>
      <sz val="18"/>
      <name val="Britannic Bold"/>
      <family val="2"/>
    </font>
    <font>
      <sz val="25"/>
      <name val="Britannic Bold"/>
      <family val="2"/>
    </font>
    <font>
      <sz val="15"/>
      <name val="Britannic Bold"/>
      <family val="2"/>
    </font>
    <font>
      <b/>
      <sz val="25"/>
      <name val="Arial Narrow"/>
      <family val="2"/>
    </font>
    <font>
      <b/>
      <i/>
      <sz val="25"/>
      <name val="Arial Narrow"/>
      <family val="2"/>
    </font>
    <font>
      <sz val="20"/>
      <name val="Britannic Bold"/>
      <family val="2"/>
    </font>
    <font>
      <i/>
      <sz val="20"/>
      <name val="Arial Narrow"/>
      <family val="2"/>
    </font>
    <font>
      <sz val="13"/>
      <name val="Britannic Bold"/>
      <family val="2"/>
    </font>
    <font>
      <sz val="18"/>
      <name val="Calibri"/>
      <family val="2"/>
    </font>
    <font>
      <sz val="11"/>
      <name val="Calibri"/>
      <family val="2"/>
      <scheme val="minor"/>
    </font>
    <font>
      <sz val="11"/>
      <name val="Calibri"/>
      <family val="2"/>
    </font>
    <font>
      <sz val="11"/>
      <name val="Britannic Bold"/>
      <family val="2"/>
    </font>
    <font>
      <sz val="12"/>
      <name val="Britannic Bold"/>
      <family val="2"/>
    </font>
    <font>
      <sz val="17"/>
      <name val="Britannic Bold"/>
      <family val="2"/>
    </font>
    <font>
      <b/>
      <i/>
      <sz val="10"/>
      <name val="Arial Narrow"/>
      <family val="2"/>
    </font>
    <font>
      <b/>
      <i/>
      <sz val="12"/>
      <name val="Arial Narrow"/>
      <family val="2"/>
    </font>
    <font>
      <b/>
      <sz val="12"/>
      <name val="Arial Narrow"/>
      <family val="2"/>
    </font>
    <font>
      <sz val="15"/>
      <name val="Arial Narrow"/>
      <family val="2"/>
    </font>
    <font>
      <sz val="18"/>
      <name val="Arial Narrow"/>
      <family val="2"/>
    </font>
    <font>
      <b/>
      <sz val="18"/>
      <name val="Arial Narrow"/>
      <family val="2"/>
    </font>
    <font>
      <sz val="11"/>
      <color theme="1"/>
      <name val="Calibri"/>
      <family val="2"/>
      <scheme val="minor"/>
    </font>
    <font>
      <b/>
      <sz val="20"/>
      <name val="Arial Narrow"/>
      <family val="2"/>
    </font>
    <font>
      <b/>
      <sz val="15"/>
      <name val="Arial Narrow"/>
      <family val="2"/>
    </font>
    <font>
      <b/>
      <sz val="11"/>
      <name val="Calibri"/>
      <family val="2"/>
      <charset val="1"/>
      <scheme val="minor"/>
    </font>
  </fonts>
  <fills count="3">
    <fill>
      <patternFill patternType="none"/>
    </fill>
    <fill>
      <patternFill patternType="gray125"/>
    </fill>
    <fill>
      <patternFill patternType="solid">
        <fgColor rgb="FFFFC000"/>
        <bgColor indexed="64"/>
      </patternFill>
    </fill>
  </fills>
  <borders count="11">
    <border>
      <left/>
      <right/>
      <top/>
      <bottom/>
      <diagonal/>
    </border>
    <border>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style="medium">
        <color auto="1"/>
      </right>
      <top/>
      <bottom style="thin">
        <color auto="1"/>
      </bottom>
      <diagonal/>
    </border>
    <border>
      <left style="medium">
        <color auto="1"/>
      </left>
      <right style="thin">
        <color indexed="64"/>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25" fillId="0" borderId="0"/>
  </cellStyleXfs>
  <cellXfs count="61">
    <xf numFmtId="0" fontId="0" fillId="0" borderId="0" xfId="0"/>
    <xf numFmtId="0" fontId="2" fillId="0" borderId="0" xfId="0" applyFont="1"/>
    <xf numFmtId="0" fontId="3"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10" fillId="0" borderId="0" xfId="0" quotePrefix="1" applyFont="1" applyAlignment="1">
      <alignment vertical="center"/>
    </xf>
    <xf numFmtId="0" fontId="7" fillId="0" borderId="0" xfId="0" quotePrefix="1" applyFont="1" applyAlignment="1">
      <alignment vertical="center"/>
    </xf>
    <xf numFmtId="0" fontId="7" fillId="0" borderId="0" xfId="0" quotePrefix="1" applyFont="1" applyAlignment="1">
      <alignment horizontal="center" vertical="center"/>
    </xf>
    <xf numFmtId="0" fontId="11" fillId="0" borderId="0" xfId="0" quotePrefix="1" applyFont="1" applyAlignment="1">
      <alignment horizontal="right" vertical="center"/>
    </xf>
    <xf numFmtId="0" fontId="10" fillId="0" borderId="1" xfId="0" quotePrefix="1" applyFont="1" applyBorder="1" applyAlignment="1">
      <alignment vertical="center"/>
    </xf>
    <xf numFmtId="0" fontId="7" fillId="0" borderId="1" xfId="0" applyFont="1" applyBorder="1" applyAlignment="1">
      <alignment horizontal="center" vertical="center"/>
    </xf>
    <xf numFmtId="0" fontId="11" fillId="0" borderId="1" xfId="0" quotePrefix="1" applyFont="1" applyBorder="1" applyAlignment="1">
      <alignment horizontal="right" vertical="center"/>
    </xf>
    <xf numFmtId="0" fontId="12" fillId="0" borderId="0" xfId="0" applyFont="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wrapText="1"/>
    </xf>
    <xf numFmtId="0" fontId="7" fillId="0" borderId="2"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18"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xf>
    <xf numFmtId="0" fontId="18" fillId="0" borderId="9" xfId="0" applyFont="1" applyBorder="1" applyAlignment="1">
      <alignment horizontal="center" vertical="center" wrapText="1"/>
    </xf>
    <xf numFmtId="0" fontId="19" fillId="0" borderId="0" xfId="0" applyFont="1" applyAlignment="1">
      <alignment horizontal="center" vertical="center"/>
    </xf>
    <xf numFmtId="0" fontId="20" fillId="2" borderId="2" xfId="0" applyFont="1" applyFill="1" applyBorder="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6" xfId="0" applyFont="1" applyBorder="1" applyAlignment="1">
      <alignment horizontal="center" vertical="center" wrapText="1"/>
    </xf>
    <xf numFmtId="0" fontId="21" fillId="0" borderId="6" xfId="0" applyFont="1" applyBorder="1" applyAlignment="1">
      <alignment horizontal="center" vertical="center"/>
    </xf>
    <xf numFmtId="0" fontId="22" fillId="0" borderId="0" xfId="0" applyFont="1" applyAlignment="1">
      <alignment vertical="center"/>
    </xf>
    <xf numFmtId="0" fontId="23" fillId="0" borderId="2" xfId="0" applyFont="1" applyBorder="1" applyAlignment="1">
      <alignment horizontal="center" vertical="top" wrapText="1"/>
    </xf>
    <xf numFmtId="0" fontId="24" fillId="0" borderId="2" xfId="0" applyFont="1" applyBorder="1" applyAlignment="1">
      <alignment horizontal="center" vertical="top" wrapText="1"/>
    </xf>
    <xf numFmtId="164" fontId="26" fillId="0" borderId="2" xfId="2" applyFont="1" applyFill="1" applyBorder="1" applyAlignment="1">
      <alignment vertical="top"/>
    </xf>
    <xf numFmtId="3" fontId="26" fillId="0" borderId="2" xfId="2" applyNumberFormat="1" applyFont="1" applyFill="1" applyBorder="1" applyAlignment="1">
      <alignment horizontal="center" vertical="top" wrapText="1"/>
    </xf>
    <xf numFmtId="0" fontId="23" fillId="0" borderId="6" xfId="0" applyFont="1" applyBorder="1" applyAlignment="1">
      <alignment horizontal="center" vertical="top" wrapText="1"/>
    </xf>
    <xf numFmtId="0" fontId="24" fillId="0" borderId="6" xfId="0" applyFont="1" applyBorder="1" applyAlignment="1">
      <alignment horizontal="center" vertical="top" wrapText="1"/>
    </xf>
    <xf numFmtId="164" fontId="26" fillId="0" borderId="6" xfId="2" applyFont="1" applyFill="1" applyBorder="1" applyAlignment="1">
      <alignment vertical="top"/>
    </xf>
    <xf numFmtId="3" fontId="26" fillId="0" borderId="6" xfId="2" applyNumberFormat="1" applyFont="1" applyFill="1" applyBorder="1" applyAlignment="1">
      <alignment horizontal="center" vertical="top" wrapText="1"/>
    </xf>
    <xf numFmtId="0" fontId="24" fillId="0" borderId="2" xfId="3" applyFont="1" applyBorder="1" applyAlignment="1">
      <alignment horizontal="left" vertical="top" wrapText="1"/>
    </xf>
    <xf numFmtId="164" fontId="26" fillId="0" borderId="2" xfId="2" applyFont="1" applyFill="1" applyBorder="1" applyAlignment="1">
      <alignment horizontal="center" vertical="top"/>
    </xf>
    <xf numFmtId="3" fontId="26" fillId="0" borderId="2" xfId="2" applyNumberFormat="1" applyFont="1" applyFill="1" applyBorder="1" applyAlignment="1">
      <alignment vertical="top"/>
    </xf>
    <xf numFmtId="166" fontId="26" fillId="0" borderId="2" xfId="1" applyNumberFormat="1" applyFont="1" applyFill="1" applyBorder="1" applyAlignment="1">
      <alignment vertical="top"/>
    </xf>
    <xf numFmtId="0" fontId="27" fillId="0" borderId="10" xfId="0" applyFont="1" applyBorder="1" applyAlignment="1">
      <alignment vertical="top" wrapText="1"/>
    </xf>
    <xf numFmtId="0" fontId="24" fillId="0" borderId="6" xfId="3" applyFont="1" applyBorder="1" applyAlignment="1">
      <alignment horizontal="left" vertical="top" wrapText="1"/>
    </xf>
    <xf numFmtId="164" fontId="26" fillId="0" borderId="6" xfId="2" applyFont="1" applyFill="1" applyBorder="1" applyAlignment="1">
      <alignment horizontal="center" vertical="top"/>
    </xf>
    <xf numFmtId="0" fontId="27" fillId="0" borderId="6" xfId="0" applyFont="1" applyBorder="1" applyAlignment="1">
      <alignment vertical="top" wrapText="1"/>
    </xf>
    <xf numFmtId="0" fontId="4"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vertical="center" wrapText="1"/>
    </xf>
  </cellXfs>
  <cellStyles count="4">
    <cellStyle name="Comma" xfId="1" builtinId="3"/>
    <cellStyle name="Comma [0]" xfId="2" builtinId="6"/>
    <cellStyle name="Normal" xfId="0" builtinId="0"/>
    <cellStyle name="Normal 2" xfId="3" xr:uid="{FC3B34E3-A64C-441E-8B52-DA8122491C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441403</xdr:colOff>
      <xdr:row>1</xdr:row>
      <xdr:rowOff>46464</xdr:rowOff>
    </xdr:from>
    <xdr:to>
      <xdr:col>6</xdr:col>
      <xdr:colOff>1873613</xdr:colOff>
      <xdr:row>4</xdr:row>
      <xdr:rowOff>383040</xdr:rowOff>
    </xdr:to>
    <xdr:pic>
      <xdr:nvPicPr>
        <xdr:cNvPr id="2" name="Picture 1" descr="BPBD Kab">
          <a:extLst>
            <a:ext uri="{FF2B5EF4-FFF2-40B4-BE49-F238E27FC236}">
              <a16:creationId xmlns:a16="http://schemas.microsoft.com/office/drawing/2014/main" id="{EE991BC7-D3CD-45A1-967D-C83A57A7C871}"/>
            </a:ext>
          </a:extLst>
        </xdr:cNvPr>
        <xdr:cNvPicPr>
          <a:picLocks noChangeAspect="1" noChangeArrowheads="1"/>
        </xdr:cNvPicPr>
      </xdr:nvPicPr>
      <xdr:blipFill>
        <a:blip xmlns:r="http://schemas.openxmlformats.org/officeDocument/2006/relationships" r:embed="rId1" cstate="print">
          <a:lum contrast="30000"/>
          <a:extLst>
            <a:ext uri="{28A0092B-C50C-407E-A947-70E740481C1C}">
              <a14:useLocalDpi xmlns:a14="http://schemas.microsoft.com/office/drawing/2010/main" val="0"/>
            </a:ext>
          </a:extLst>
        </a:blip>
        <a:srcRect/>
        <a:stretch>
          <a:fillRect/>
        </a:stretch>
      </xdr:blipFill>
      <xdr:spPr bwMode="auto">
        <a:xfrm>
          <a:off x="7032703" y="46464"/>
          <a:ext cx="1432210" cy="1517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191400</xdr:colOff>
      <xdr:row>1</xdr:row>
      <xdr:rowOff>54299</xdr:rowOff>
    </xdr:from>
    <xdr:to>
      <xdr:col>26</xdr:col>
      <xdr:colOff>388158</xdr:colOff>
      <xdr:row>4</xdr:row>
      <xdr:rowOff>383039</xdr:rowOff>
    </xdr:to>
    <xdr:pic>
      <xdr:nvPicPr>
        <xdr:cNvPr id="3" name="Picture 2" descr="D:\Foto,,\Foto Kantor BPBD,\Foto Kantor BPBD_2017,,\Foto Kegiatan Umum BPBD,\Logo Gambar dan MMT_2016,\Logo Kabupaten Demak_2017,,.png">
          <a:extLst>
            <a:ext uri="{FF2B5EF4-FFF2-40B4-BE49-F238E27FC236}">
              <a16:creationId xmlns:a16="http://schemas.microsoft.com/office/drawing/2014/main" id="{E6E8FA82-556A-48B4-8C8B-AAC82A81BFC9}"/>
            </a:ext>
          </a:extLst>
        </xdr:cNvPr>
        <xdr:cNvPicPr/>
      </xdr:nvPicPr>
      <xdr:blipFill>
        <a:blip xmlns:r="http://schemas.openxmlformats.org/officeDocument/2006/relationships" r:embed="rId2" cstate="print">
          <a:lum contrast="30000"/>
        </a:blip>
        <a:srcRect/>
        <a:stretch>
          <a:fillRect/>
        </a:stretch>
      </xdr:blipFill>
      <xdr:spPr bwMode="auto">
        <a:xfrm>
          <a:off x="21174975" y="54299"/>
          <a:ext cx="1111158" cy="15098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C83FE-4E6D-4219-8840-1777C12044A7}">
  <sheetPr>
    <tabColor rgb="FFC00000"/>
    <pageSetUpPr fitToPage="1"/>
  </sheetPr>
  <dimension ref="A1:AE16"/>
  <sheetViews>
    <sheetView showGridLines="0" tabSelected="1" view="pageBreakPreview" topLeftCell="A2" zoomScale="50" zoomScaleNormal="40" zoomScaleSheetLayoutView="50" zoomScalePageLayoutView="96" workbookViewId="0">
      <pane xSplit="7" ySplit="10" topLeftCell="H12" activePane="bottomRight" state="frozen"/>
      <selection activeCell="A2" sqref="A2"/>
      <selection pane="topRight" activeCell="H2" sqref="H2"/>
      <selection pane="bottomLeft" activeCell="A12" sqref="A12"/>
      <selection pane="bottomRight" activeCell="AB8" sqref="AB8:AC9"/>
    </sheetView>
  </sheetViews>
  <sheetFormatPr defaultColWidth="9.140625" defaultRowHeight="15" x14ac:dyDescent="0.25"/>
  <cols>
    <col min="1" max="1" width="0.140625" style="5" customWidth="1"/>
    <col min="2" max="2" width="5.7109375" style="1" customWidth="1"/>
    <col min="3" max="3" width="20.7109375" style="60" customWidth="1"/>
    <col min="4" max="4" width="27.140625" style="60" bestFit="1" customWidth="1"/>
    <col min="5" max="5" width="20.140625" style="60" customWidth="1"/>
    <col min="6" max="6" width="25" style="60" customWidth="1"/>
    <col min="7" max="7" width="43.5703125" style="58" customWidth="1"/>
    <col min="8" max="8" width="6.42578125" style="58" customWidth="1"/>
    <col min="9" max="9" width="7.5703125" style="58" customWidth="1"/>
    <col min="10" max="10" width="6.5703125" style="58" customWidth="1"/>
    <col min="11" max="11" width="7.85546875" style="58" customWidth="1"/>
    <col min="12" max="13" width="6.7109375" style="58" customWidth="1"/>
    <col min="14" max="16" width="6.7109375" style="59" customWidth="1"/>
    <col min="17" max="18" width="11.85546875" style="58" customWidth="1"/>
    <col min="19" max="22" width="10.7109375" style="58" customWidth="1"/>
    <col min="23" max="23" width="12.5703125" style="58" customWidth="1"/>
    <col min="24" max="24" width="13.42578125" style="58" customWidth="1"/>
    <col min="25" max="25" width="17.7109375" style="58" customWidth="1"/>
    <col min="26" max="26" width="13.7109375" style="58" customWidth="1"/>
    <col min="27" max="27" width="22.5703125" style="58" customWidth="1"/>
    <col min="28" max="28" width="19.28515625" style="58" customWidth="1"/>
    <col min="29" max="29" width="23.85546875" style="58" customWidth="1"/>
    <col min="30" max="30" width="47.85546875" style="58" customWidth="1"/>
    <col min="31" max="31" width="18.7109375" style="5" customWidth="1"/>
    <col min="34" max="34" width="12.28515625" bestFit="1" customWidth="1"/>
  </cols>
  <sheetData>
    <row r="1" spans="1:31" s="5" customFormat="1" ht="0.2" customHeight="1" x14ac:dyDescent="0.25">
      <c r="A1" s="1"/>
      <c r="B1" s="1"/>
      <c r="C1" s="2"/>
      <c r="D1" s="2"/>
      <c r="E1" s="2"/>
      <c r="F1" s="2"/>
      <c r="G1" s="3"/>
      <c r="H1" s="3"/>
      <c r="I1" s="3"/>
      <c r="J1" s="3"/>
      <c r="K1" s="3"/>
      <c r="L1" s="3"/>
      <c r="M1" s="3"/>
      <c r="N1" s="4"/>
      <c r="O1" s="4"/>
      <c r="P1" s="4"/>
      <c r="Q1" s="3"/>
      <c r="R1" s="3"/>
      <c r="S1" s="3"/>
      <c r="T1" s="3"/>
      <c r="U1" s="3"/>
      <c r="V1" s="3"/>
      <c r="W1" s="3"/>
      <c r="X1" s="3"/>
      <c r="Y1" s="3"/>
      <c r="Z1" s="3"/>
      <c r="AA1" s="3"/>
      <c r="AB1" s="3"/>
      <c r="AC1" s="3"/>
      <c r="AD1" s="3"/>
      <c r="AE1" s="1"/>
    </row>
    <row r="2" spans="1:31" s="6" customFormat="1" ht="30.75" x14ac:dyDescent="0.25">
      <c r="B2" s="7" t="s">
        <v>0</v>
      </c>
      <c r="C2" s="7"/>
      <c r="D2" s="7"/>
      <c r="E2" s="7"/>
      <c r="F2" s="7"/>
      <c r="G2" s="7"/>
      <c r="H2" s="7"/>
      <c r="I2" s="7"/>
      <c r="J2" s="7"/>
      <c r="K2" s="7"/>
      <c r="L2" s="7"/>
      <c r="M2" s="7"/>
      <c r="N2" s="7"/>
      <c r="O2" s="7"/>
      <c r="P2" s="7"/>
      <c r="Q2" s="7"/>
      <c r="R2" s="7"/>
      <c r="S2" s="7"/>
      <c r="T2" s="7"/>
      <c r="U2" s="7"/>
      <c r="V2" s="7"/>
      <c r="W2" s="7"/>
      <c r="X2" s="7"/>
      <c r="Y2" s="7"/>
      <c r="Z2" s="7"/>
      <c r="AA2" s="7"/>
      <c r="AB2" s="7"/>
      <c r="AC2" s="7"/>
      <c r="AD2" s="7"/>
    </row>
    <row r="3" spans="1:31" s="8" customFormat="1" ht="30.75" x14ac:dyDescent="0.25">
      <c r="B3" s="7" t="s">
        <v>1</v>
      </c>
      <c r="C3" s="7"/>
      <c r="D3" s="7"/>
      <c r="E3" s="7"/>
      <c r="F3" s="7"/>
      <c r="G3" s="7"/>
      <c r="H3" s="7"/>
      <c r="I3" s="7"/>
      <c r="J3" s="7"/>
      <c r="K3" s="7"/>
      <c r="L3" s="7"/>
      <c r="M3" s="7"/>
      <c r="N3" s="7"/>
      <c r="O3" s="7"/>
      <c r="P3" s="7"/>
      <c r="Q3" s="7"/>
      <c r="R3" s="7"/>
      <c r="S3" s="7"/>
      <c r="T3" s="7"/>
      <c r="U3" s="7"/>
      <c r="V3" s="7"/>
      <c r="W3" s="7"/>
      <c r="X3" s="7"/>
      <c r="Y3" s="7"/>
      <c r="Z3" s="7"/>
      <c r="AA3" s="7"/>
      <c r="AB3" s="7"/>
      <c r="AC3" s="7"/>
      <c r="AD3" s="7"/>
    </row>
    <row r="4" spans="1:31" s="8" customFormat="1" ht="31.5" x14ac:dyDescent="0.25">
      <c r="B4" s="9" t="s">
        <v>2</v>
      </c>
      <c r="C4" s="9"/>
      <c r="D4" s="9"/>
      <c r="E4" s="9"/>
      <c r="F4" s="9"/>
      <c r="G4" s="9"/>
      <c r="H4" s="9"/>
      <c r="I4" s="9"/>
      <c r="J4" s="9"/>
      <c r="K4" s="9"/>
      <c r="L4" s="9"/>
      <c r="M4" s="9"/>
      <c r="N4" s="9"/>
      <c r="O4" s="9"/>
      <c r="P4" s="9"/>
      <c r="Q4" s="9"/>
      <c r="R4" s="9"/>
      <c r="S4" s="9"/>
      <c r="T4" s="9"/>
      <c r="U4" s="9"/>
      <c r="V4" s="9"/>
      <c r="W4" s="9"/>
      <c r="X4" s="9"/>
      <c r="Y4" s="9"/>
      <c r="Z4" s="9"/>
      <c r="AA4" s="9"/>
      <c r="AB4" s="9"/>
      <c r="AC4" s="9"/>
      <c r="AD4" s="9"/>
    </row>
    <row r="5" spans="1:31" s="8" customFormat="1" ht="31.5" x14ac:dyDescent="0.25">
      <c r="B5" s="10" t="s">
        <v>3</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1" s="8" customFormat="1" ht="18.75" customHeight="1" x14ac:dyDescent="0.25">
      <c r="B6" s="11" t="s">
        <v>4</v>
      </c>
      <c r="C6" s="12"/>
      <c r="D6" s="12"/>
      <c r="E6" s="12"/>
      <c r="F6" s="12"/>
      <c r="G6" s="12"/>
      <c r="H6" s="13"/>
      <c r="I6" s="13"/>
      <c r="J6" s="13"/>
      <c r="K6" s="13"/>
      <c r="L6" s="13"/>
      <c r="M6" s="13"/>
      <c r="N6" s="13"/>
      <c r="O6" s="13"/>
      <c r="P6" s="13"/>
      <c r="Q6" s="13"/>
      <c r="R6" s="13"/>
      <c r="S6" s="13"/>
      <c r="T6" s="13"/>
      <c r="U6" s="13"/>
      <c r="V6" s="13"/>
      <c r="W6" s="13"/>
      <c r="X6" s="13"/>
      <c r="Y6" s="13"/>
      <c r="Z6" s="14"/>
      <c r="AA6" s="13"/>
      <c r="AB6" s="13"/>
      <c r="AC6" s="15"/>
      <c r="AD6" s="15"/>
    </row>
    <row r="7" spans="1:31" s="8" customFormat="1" ht="18.75" customHeight="1" x14ac:dyDescent="0.25">
      <c r="B7" s="16"/>
      <c r="C7" s="16"/>
      <c r="D7" s="16"/>
      <c r="E7" s="16"/>
      <c r="F7" s="16"/>
      <c r="G7" s="16"/>
      <c r="H7" s="17"/>
      <c r="I7" s="17"/>
      <c r="J7" s="17"/>
      <c r="K7" s="17"/>
      <c r="L7" s="17"/>
      <c r="M7" s="17"/>
      <c r="N7" s="17"/>
      <c r="O7" s="17"/>
      <c r="P7" s="17"/>
      <c r="Q7" s="17"/>
      <c r="R7" s="17"/>
      <c r="S7" s="17"/>
      <c r="T7" s="17"/>
      <c r="U7" s="17"/>
      <c r="V7" s="17"/>
      <c r="W7" s="17"/>
      <c r="X7" s="17"/>
      <c r="Y7" s="17"/>
      <c r="Z7" s="17"/>
      <c r="AA7" s="17"/>
      <c r="AB7" s="17"/>
      <c r="AC7" s="18"/>
      <c r="AD7" s="18"/>
    </row>
    <row r="8" spans="1:31" s="19" customFormat="1" ht="20.100000000000001" customHeight="1" x14ac:dyDescent="0.25">
      <c r="B8" s="20" t="s">
        <v>5</v>
      </c>
      <c r="C8" s="20" t="s">
        <v>6</v>
      </c>
      <c r="D8" s="21" t="s">
        <v>7</v>
      </c>
      <c r="E8" s="21" t="s">
        <v>8</v>
      </c>
      <c r="F8" s="21" t="s">
        <v>9</v>
      </c>
      <c r="G8" s="21" t="s">
        <v>10</v>
      </c>
      <c r="H8" s="20" t="s">
        <v>11</v>
      </c>
      <c r="I8" s="20"/>
      <c r="J8" s="20"/>
      <c r="K8" s="20"/>
      <c r="L8" s="20"/>
      <c r="M8" s="20"/>
      <c r="N8" s="20" t="s">
        <v>12</v>
      </c>
      <c r="O8" s="20"/>
      <c r="P8" s="20"/>
      <c r="Q8" s="20" t="s">
        <v>13</v>
      </c>
      <c r="R8" s="20"/>
      <c r="S8" s="20"/>
      <c r="T8" s="20"/>
      <c r="U8" s="20"/>
      <c r="V8" s="20"/>
      <c r="W8" s="20"/>
      <c r="X8" s="20"/>
      <c r="Y8" s="20"/>
      <c r="Z8" s="22" t="s">
        <v>11</v>
      </c>
      <c r="AA8" s="23"/>
      <c r="AB8" s="22" t="s">
        <v>14</v>
      </c>
      <c r="AC8" s="23"/>
      <c r="AD8" s="20" t="s">
        <v>15</v>
      </c>
    </row>
    <row r="9" spans="1:31" s="19" customFormat="1" ht="20.100000000000001" customHeight="1" x14ac:dyDescent="0.25">
      <c r="B9" s="20"/>
      <c r="C9" s="20"/>
      <c r="D9" s="24"/>
      <c r="E9" s="24"/>
      <c r="F9" s="24"/>
      <c r="G9" s="24"/>
      <c r="H9" s="20" t="s">
        <v>16</v>
      </c>
      <c r="I9" s="20"/>
      <c r="J9" s="25" t="s">
        <v>17</v>
      </c>
      <c r="K9" s="25"/>
      <c r="L9" s="20" t="s">
        <v>18</v>
      </c>
      <c r="M9" s="20"/>
      <c r="N9" s="20"/>
      <c r="O9" s="20"/>
      <c r="P9" s="20"/>
      <c r="Q9" s="20"/>
      <c r="R9" s="20"/>
      <c r="S9" s="20"/>
      <c r="T9" s="20"/>
      <c r="U9" s="20"/>
      <c r="V9" s="20"/>
      <c r="W9" s="20"/>
      <c r="X9" s="20"/>
      <c r="Y9" s="20"/>
      <c r="Z9" s="26"/>
      <c r="AA9" s="27"/>
      <c r="AB9" s="26"/>
      <c r="AC9" s="27"/>
      <c r="AD9" s="20"/>
    </row>
    <row r="10" spans="1:31" s="19" customFormat="1" ht="30" customHeight="1" x14ac:dyDescent="0.25">
      <c r="B10" s="20"/>
      <c r="C10" s="20"/>
      <c r="D10" s="24"/>
      <c r="E10" s="24"/>
      <c r="F10" s="24"/>
      <c r="G10" s="24"/>
      <c r="H10" s="20"/>
      <c r="I10" s="20"/>
      <c r="J10" s="25"/>
      <c r="K10" s="25"/>
      <c r="L10" s="20"/>
      <c r="M10" s="20"/>
      <c r="N10" s="20" t="s">
        <v>19</v>
      </c>
      <c r="O10" s="20" t="s">
        <v>20</v>
      </c>
      <c r="P10" s="20" t="s">
        <v>21</v>
      </c>
      <c r="Q10" s="20" t="s">
        <v>22</v>
      </c>
      <c r="R10" s="20" t="s">
        <v>23</v>
      </c>
      <c r="S10" s="21" t="s">
        <v>24</v>
      </c>
      <c r="T10" s="20" t="s">
        <v>25</v>
      </c>
      <c r="U10" s="20" t="s">
        <v>26</v>
      </c>
      <c r="V10" s="21" t="s">
        <v>27</v>
      </c>
      <c r="W10" s="20" t="s">
        <v>28</v>
      </c>
      <c r="X10" s="20" t="s">
        <v>29</v>
      </c>
      <c r="Y10" s="20" t="s">
        <v>30</v>
      </c>
      <c r="Z10" s="28" t="s">
        <v>31</v>
      </c>
      <c r="AA10" s="28" t="s">
        <v>32</v>
      </c>
      <c r="AB10" s="28" t="s">
        <v>33</v>
      </c>
      <c r="AC10" s="29" t="s">
        <v>34</v>
      </c>
      <c r="AD10" s="20"/>
    </row>
    <row r="11" spans="1:31" s="19" customFormat="1" ht="31.5" customHeight="1" x14ac:dyDescent="0.25">
      <c r="B11" s="20"/>
      <c r="C11" s="20"/>
      <c r="D11" s="30"/>
      <c r="E11" s="30"/>
      <c r="F11" s="30"/>
      <c r="G11" s="30"/>
      <c r="H11" s="31" t="s">
        <v>35</v>
      </c>
      <c r="I11" s="31" t="s">
        <v>36</v>
      </c>
      <c r="J11" s="31" t="s">
        <v>35</v>
      </c>
      <c r="K11" s="31" t="s">
        <v>36</v>
      </c>
      <c r="L11" s="31" t="s">
        <v>35</v>
      </c>
      <c r="M11" s="31" t="s">
        <v>36</v>
      </c>
      <c r="N11" s="20"/>
      <c r="O11" s="20"/>
      <c r="P11" s="20"/>
      <c r="Q11" s="20"/>
      <c r="R11" s="20"/>
      <c r="S11" s="30"/>
      <c r="T11" s="20"/>
      <c r="U11" s="20"/>
      <c r="V11" s="30"/>
      <c r="W11" s="20"/>
      <c r="X11" s="20"/>
      <c r="Y11" s="20"/>
      <c r="Z11" s="32"/>
      <c r="AA11" s="32"/>
      <c r="AB11" s="32"/>
      <c r="AC11" s="33"/>
      <c r="AD11" s="20"/>
    </row>
    <row r="12" spans="1:31" s="34" customFormat="1" ht="15.75" x14ac:dyDescent="0.25">
      <c r="B12" s="35">
        <v>1</v>
      </c>
      <c r="C12" s="35">
        <v>2</v>
      </c>
      <c r="D12" s="35">
        <v>3</v>
      </c>
      <c r="E12" s="35">
        <v>4</v>
      </c>
      <c r="F12" s="35">
        <v>5</v>
      </c>
      <c r="G12" s="35">
        <v>6</v>
      </c>
      <c r="H12" s="35">
        <v>7</v>
      </c>
      <c r="I12" s="35">
        <v>8</v>
      </c>
      <c r="J12" s="35">
        <v>9</v>
      </c>
      <c r="K12" s="35">
        <v>10</v>
      </c>
      <c r="L12" s="35">
        <v>11</v>
      </c>
      <c r="M12" s="35">
        <v>12</v>
      </c>
      <c r="N12" s="35">
        <v>13</v>
      </c>
      <c r="O12" s="35">
        <v>14</v>
      </c>
      <c r="P12" s="35">
        <v>15</v>
      </c>
      <c r="Q12" s="35">
        <v>16</v>
      </c>
      <c r="R12" s="35">
        <v>17</v>
      </c>
      <c r="S12" s="35">
        <v>18</v>
      </c>
      <c r="T12" s="35">
        <v>19</v>
      </c>
      <c r="U12" s="35">
        <v>20</v>
      </c>
      <c r="V12" s="35"/>
      <c r="W12" s="35">
        <v>21</v>
      </c>
      <c r="X12" s="35">
        <v>22</v>
      </c>
      <c r="Y12" s="35">
        <v>23</v>
      </c>
      <c r="Z12" s="35">
        <v>24</v>
      </c>
      <c r="AA12" s="35">
        <v>25</v>
      </c>
      <c r="AB12" s="35">
        <v>26</v>
      </c>
      <c r="AC12" s="35">
        <v>27</v>
      </c>
      <c r="AD12" s="35">
        <v>28</v>
      </c>
    </row>
    <row r="13" spans="1:31" s="36" customFormat="1" ht="2.1" customHeight="1" x14ac:dyDescent="0.25">
      <c r="B13" s="37"/>
      <c r="C13" s="37"/>
      <c r="D13" s="37"/>
      <c r="E13" s="37"/>
      <c r="F13" s="37"/>
      <c r="G13" s="38"/>
      <c r="H13" s="37"/>
      <c r="I13" s="37"/>
      <c r="J13" s="37"/>
      <c r="K13" s="37"/>
      <c r="L13" s="37"/>
      <c r="M13" s="37"/>
      <c r="N13" s="37"/>
      <c r="O13" s="37"/>
      <c r="P13" s="37"/>
      <c r="Q13" s="37"/>
      <c r="R13" s="37"/>
      <c r="S13" s="37"/>
      <c r="T13" s="37"/>
      <c r="U13" s="37"/>
      <c r="V13" s="37"/>
      <c r="W13" s="37"/>
      <c r="X13" s="37"/>
      <c r="Y13" s="37"/>
      <c r="Z13" s="38"/>
      <c r="AA13" s="38"/>
      <c r="AB13" s="38"/>
      <c r="AC13" s="38"/>
      <c r="AD13" s="38"/>
    </row>
    <row r="14" spans="1:31" s="36" customFormat="1" ht="15.75" customHeight="1" x14ac:dyDescent="0.25">
      <c r="B14" s="39"/>
      <c r="C14" s="39"/>
      <c r="D14" s="39"/>
      <c r="E14" s="39"/>
      <c r="F14" s="39"/>
      <c r="G14" s="40"/>
      <c r="H14" s="39"/>
      <c r="I14" s="39"/>
      <c r="J14" s="39"/>
      <c r="K14" s="39"/>
      <c r="L14" s="39"/>
      <c r="M14" s="39"/>
      <c r="N14" s="39"/>
      <c r="O14" s="39"/>
      <c r="P14" s="39"/>
      <c r="Q14" s="39"/>
      <c r="R14" s="39"/>
      <c r="S14" s="39"/>
      <c r="T14" s="39"/>
      <c r="U14" s="39"/>
      <c r="V14" s="39"/>
      <c r="W14" s="39"/>
      <c r="X14" s="39"/>
      <c r="Y14" s="39"/>
      <c r="Z14" s="40"/>
      <c r="AA14" s="40"/>
      <c r="AB14" s="40"/>
      <c r="AC14" s="40"/>
      <c r="AD14" s="40"/>
    </row>
    <row r="15" spans="1:31" s="41" customFormat="1" ht="232.5" x14ac:dyDescent="0.25">
      <c r="B15" s="42">
        <v>1</v>
      </c>
      <c r="C15" s="43" t="s">
        <v>38</v>
      </c>
      <c r="D15" s="43" t="s">
        <v>37</v>
      </c>
      <c r="E15" s="43" t="s">
        <v>39</v>
      </c>
      <c r="F15" s="43" t="s">
        <v>40</v>
      </c>
      <c r="G15" s="50" t="s">
        <v>41</v>
      </c>
      <c r="H15" s="44">
        <v>1</v>
      </c>
      <c r="I15" s="51">
        <v>0</v>
      </c>
      <c r="J15" s="51">
        <v>0</v>
      </c>
      <c r="K15" s="51">
        <v>0</v>
      </c>
      <c r="L15" s="51">
        <v>0</v>
      </c>
      <c r="M15" s="51">
        <v>0</v>
      </c>
      <c r="N15" s="51">
        <v>0</v>
      </c>
      <c r="O15" s="51">
        <v>0</v>
      </c>
      <c r="P15" s="51">
        <v>0</v>
      </c>
      <c r="Q15" s="51">
        <v>1</v>
      </c>
      <c r="R15" s="51">
        <v>2</v>
      </c>
      <c r="S15" s="51">
        <v>0</v>
      </c>
      <c r="T15" s="51">
        <v>0</v>
      </c>
      <c r="U15" s="51">
        <v>0</v>
      </c>
      <c r="V15" s="51">
        <v>0</v>
      </c>
      <c r="W15" s="51">
        <v>0</v>
      </c>
      <c r="X15" s="51">
        <v>2</v>
      </c>
      <c r="Y15" s="51">
        <v>0</v>
      </c>
      <c r="Z15" s="45">
        <v>1</v>
      </c>
      <c r="AA15" s="52">
        <v>25000000</v>
      </c>
      <c r="AB15" s="52">
        <f>5%*AA15</f>
        <v>1250000</v>
      </c>
      <c r="AC15" s="53">
        <f>AA15+AB15</f>
        <v>26250000</v>
      </c>
      <c r="AD15" s="54"/>
    </row>
    <row r="16" spans="1:31" s="41" customFormat="1" ht="372" x14ac:dyDescent="0.25">
      <c r="B16" s="46">
        <v>2</v>
      </c>
      <c r="C16" s="47" t="s">
        <v>42</v>
      </c>
      <c r="D16" s="47" t="s">
        <v>43</v>
      </c>
      <c r="E16" s="47" t="s">
        <v>44</v>
      </c>
      <c r="F16" s="47" t="s">
        <v>40</v>
      </c>
      <c r="G16" s="55" t="s">
        <v>45</v>
      </c>
      <c r="H16" s="48">
        <v>0</v>
      </c>
      <c r="I16" s="56">
        <v>0</v>
      </c>
      <c r="J16" s="56">
        <v>0</v>
      </c>
      <c r="K16" s="56">
        <v>0</v>
      </c>
      <c r="L16" s="56">
        <v>1</v>
      </c>
      <c r="M16" s="56">
        <v>0</v>
      </c>
      <c r="N16" s="56">
        <v>0</v>
      </c>
      <c r="O16" s="56">
        <v>0</v>
      </c>
      <c r="P16" s="56">
        <v>0</v>
      </c>
      <c r="Q16" s="56">
        <v>1</v>
      </c>
      <c r="R16" s="56">
        <v>3</v>
      </c>
      <c r="S16" s="56">
        <v>0</v>
      </c>
      <c r="T16" s="56">
        <v>0</v>
      </c>
      <c r="U16" s="56">
        <v>1</v>
      </c>
      <c r="V16" s="56">
        <v>0</v>
      </c>
      <c r="W16" s="56">
        <v>0</v>
      </c>
      <c r="X16" s="56">
        <v>2</v>
      </c>
      <c r="Y16" s="56">
        <v>0</v>
      </c>
      <c r="Z16" s="49">
        <v>1</v>
      </c>
      <c r="AA16" s="52">
        <v>500000000</v>
      </c>
      <c r="AB16" s="52">
        <f>5%*AA16</f>
        <v>25000000</v>
      </c>
      <c r="AC16" s="53">
        <f>AA16+AB16</f>
        <v>525000000</v>
      </c>
      <c r="AD16" s="57"/>
    </row>
  </sheetData>
  <autoFilter ref="D8:D16" xr:uid="{00000000-0009-0000-0000-00001E000000}"/>
  <mergeCells count="37">
    <mergeCell ref="AA10:AA11"/>
    <mergeCell ref="AB10:AB11"/>
    <mergeCell ref="AC10:AC11"/>
    <mergeCell ref="U10:U11"/>
    <mergeCell ref="V10:V11"/>
    <mergeCell ref="W10:W11"/>
    <mergeCell ref="X10:X11"/>
    <mergeCell ref="Y10:Y11"/>
    <mergeCell ref="Z10:Z11"/>
    <mergeCell ref="O10:O11"/>
    <mergeCell ref="P10:P11"/>
    <mergeCell ref="Q10:Q11"/>
    <mergeCell ref="R10:R11"/>
    <mergeCell ref="S10:S11"/>
    <mergeCell ref="T10:T11"/>
    <mergeCell ref="H8:M8"/>
    <mergeCell ref="N8:P9"/>
    <mergeCell ref="Q8:Y9"/>
    <mergeCell ref="Z8:AA9"/>
    <mergeCell ref="AB8:AC9"/>
    <mergeCell ref="AD8:AD11"/>
    <mergeCell ref="H9:I10"/>
    <mergeCell ref="J9:K10"/>
    <mergeCell ref="L9:M10"/>
    <mergeCell ref="N10:N11"/>
    <mergeCell ref="B8:B11"/>
    <mergeCell ref="C8:C11"/>
    <mergeCell ref="D8:D11"/>
    <mergeCell ref="E8:E11"/>
    <mergeCell ref="F8:F11"/>
    <mergeCell ref="G8:G11"/>
    <mergeCell ref="B2:AD2"/>
    <mergeCell ref="B3:AD3"/>
    <mergeCell ref="B4:AD4"/>
    <mergeCell ref="B5:AD5"/>
    <mergeCell ref="B6:G7"/>
    <mergeCell ref="AC6:AD7"/>
  </mergeCells>
  <printOptions horizontalCentered="1"/>
  <pageMargins left="0.39370078740157483" right="0.39370078740157483" top="0.39370078740157483" bottom="0.39370078740157483" header="0" footer="0"/>
  <pageSetup paperSize="10000" scale="31" fitToHeight="0" orientation="landscape" horizontalDpi="4294967293" verticalDpi="1200"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MEI</vt:lpstr>
      <vt:lpstr>MEI!Print_Area</vt:lpstr>
      <vt:lpstr>MEI!Print_Titles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assalamualikum</dc:creator>
  <cp:lastModifiedBy>assalamualikum</cp:lastModifiedBy>
  <dcterms:created xsi:type="dcterms:W3CDTF">2021-12-27T02:28:51Z</dcterms:created>
  <dcterms:modified xsi:type="dcterms:W3CDTF">2021-12-27T02:29:40Z</dcterms:modified>
</cp:coreProperties>
</file>