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9815" windowHeight="8160"/>
  </bookViews>
  <sheets>
    <sheet name="Bab 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72" i="1"/>
  <c r="B71"/>
  <c r="B70"/>
  <c r="B69"/>
  <c r="C68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38"/>
  <c r="A76" s="1"/>
  <c r="A35"/>
  <c r="B34"/>
  <c r="B33"/>
  <c r="B32"/>
  <c r="B31"/>
  <c r="C28"/>
  <c r="A28"/>
  <c r="C27"/>
  <c r="A27"/>
  <c r="C26"/>
  <c r="A26"/>
  <c r="C25"/>
  <c r="A25"/>
  <c r="C24"/>
  <c r="A24"/>
  <c r="C23"/>
  <c r="A23"/>
  <c r="C22"/>
  <c r="A22"/>
  <c r="C21"/>
  <c r="A21"/>
  <c r="C20"/>
  <c r="A20"/>
  <c r="C19"/>
  <c r="A19"/>
  <c r="C18"/>
  <c r="A18"/>
  <c r="C17"/>
  <c r="A17"/>
  <c r="C16"/>
  <c r="A16"/>
  <c r="C15"/>
  <c r="A15"/>
  <c r="C14"/>
  <c r="A14"/>
  <c r="C13"/>
  <c r="A13"/>
  <c r="C12"/>
  <c r="A12"/>
  <c r="C11"/>
  <c r="A11"/>
  <c r="C10"/>
  <c r="C30" s="1"/>
  <c r="A10"/>
</calcChain>
</file>

<file path=xl/sharedStrings.xml><?xml version="1.0" encoding="utf-8"?>
<sst xmlns="http://schemas.openxmlformats.org/spreadsheetml/2006/main" count="106" uniqueCount="40">
  <si>
    <t>JUMLAH</t>
  </si>
  <si>
    <t>DESA</t>
  </si>
  <si>
    <t>LAKI-LAKI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</si>
  <si>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</si>
  <si>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</si>
  <si>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</si>
  <si>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</si>
  <si>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</si>
  <si>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</si>
  <si>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</si>
  <si>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</si>
  <si>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</si>
  <si>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</si>
  <si>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</si>
  <si>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</si>
  <si>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</si>
  <si>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</si>
  <si>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</si>
  <si>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</si>
  <si>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</si>
  <si>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</si>
  <si>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</si>
  <si>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 xml:space="preserve">JUMLAH </t>
  </si>
  <si>
    <t>Lanjutan.</t>
  </si>
  <si>
    <t>Sumber : Monografi Kecamatan Demak</t>
  </si>
  <si>
    <t>Kecamatan Demak Dalam Angka 2015</t>
  </si>
  <si>
    <t>LUAS</t>
  </si>
  <si>
    <t>BELUM</t>
  </si>
  <si>
    <t>TIDAK</t>
  </si>
  <si>
    <t>S D</t>
  </si>
  <si>
    <t>S L T P</t>
  </si>
  <si>
    <r>
      <t>(Km</t>
    </r>
    <r>
      <rPr>
        <vertAlign val="superscript"/>
        <sz val="10"/>
        <rFont val="CG Times"/>
        <family val="1"/>
      </rPr>
      <t>2</t>
    </r>
    <r>
      <rPr>
        <sz val="10"/>
        <rFont val="CG Times"/>
        <family val="1"/>
      </rPr>
      <t>)</t>
    </r>
  </si>
  <si>
    <t>TAMAT SD</t>
  </si>
  <si>
    <t>S L T A</t>
  </si>
  <si>
    <t>D I -III</t>
  </si>
  <si>
    <t>Perguruan</t>
  </si>
  <si>
    <t>Tinggi</t>
  </si>
  <si>
    <t>Sumber : Laporan Keppres 52 Kec Demak</t>
  </si>
  <si>
    <t>Sumber : Monografi Kec Demak</t>
  </si>
  <si>
    <t>Tahun              2013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</si>
</sst>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6" formatCode="_(* #,##0_);_(* \(#,##0\);_(* \-??_);_(@_)"/>
    <numFmt numFmtId="167" formatCode="_(* #,##0_);_(* \(#,##0\);_(* \-_);_(@_)"/>
    <numFmt numFmtId="168" formatCode="#,##0;\-#,##0"/>
  </numFmts>
  <fonts count="11">
    <font>
      <sz val="10"/>
      <name val="Arial"/>
      <family val="2"/>
    </font>
    <font>
      <sz val="10"/>
      <name val="Arial"/>
      <family val="2"/>
    </font>
    <font>
      <b/>
      <sz val="10"/>
      <name val="CG Times"/>
      <family val="1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i/>
      <sz val="11"/>
      <name val="Monotype Corsiva"/>
      <family val="4"/>
    </font>
    <font>
      <b/>
      <i/>
      <u/>
      <sz val="11"/>
      <name val="Monotype Corsiva"/>
      <family val="4"/>
    </font>
    <font>
      <sz val="11"/>
      <name val="Monotype Corsiva"/>
      <family val="4"/>
    </font>
    <font>
      <vertAlign val="superscript"/>
      <sz val="10"/>
      <name val="CG Times"/>
      <family val="1"/>
    </font>
    <font>
      <b/>
      <i/>
      <sz val="10"/>
      <name val="CG 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ill="0" applyBorder="0" applyAlignment="0" applyProtection="0"/>
    <xf numFmtId="167" fontId="1" fillId="0" borderId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/>
    <xf numFmtId="166" fontId="3" fillId="0" borderId="0" xfId="1" applyNumberFormat="1" applyFont="1" applyFill="1" applyBorder="1" applyAlignment="1" applyProtection="1">
      <alignment horizontal="right"/>
    </xf>
    <xf numFmtId="164" fontId="3" fillId="0" borderId="0" xfId="1" applyNumberFormat="1" applyFont="1" applyFill="1" applyBorder="1" applyAlignment="1" applyProtection="1">
      <alignment horizontal="right"/>
    </xf>
    <xf numFmtId="168" fontId="3" fillId="0" borderId="0" xfId="1" applyNumberFormat="1" applyFont="1" applyFill="1" applyBorder="1" applyAlignment="1" applyProtection="1">
      <alignment horizontal="right"/>
    </xf>
    <xf numFmtId="0" fontId="3" fillId="0" borderId="4" xfId="0" applyFont="1" applyBorder="1" applyAlignment="1">
      <alignment horizontal="center"/>
    </xf>
    <xf numFmtId="166" fontId="3" fillId="0" borderId="4" xfId="1" applyNumberFormat="1" applyFont="1" applyFill="1" applyBorder="1" applyAlignment="1" applyProtection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indent="1"/>
    </xf>
    <xf numFmtId="166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inden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166" fontId="3" fillId="0" borderId="5" xfId="1" applyNumberFormat="1" applyFont="1" applyFill="1" applyBorder="1" applyAlignment="1" applyProtection="1">
      <alignment horizontal="right"/>
    </xf>
    <xf numFmtId="0" fontId="5" fillId="0" borderId="0" xfId="0" applyFont="1" applyBorder="1"/>
    <xf numFmtId="0" fontId="3" fillId="0" borderId="0" xfId="0" applyFont="1" applyBorder="1" applyAlignment="1"/>
    <xf numFmtId="0" fontId="5" fillId="0" borderId="6" xfId="0" applyFont="1" applyBorder="1"/>
    <xf numFmtId="0" fontId="3" fillId="0" borderId="6" xfId="0" applyFont="1" applyBorder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2" fillId="0" borderId="0" xfId="0" applyFont="1" applyBorder="1" applyAlignment="1"/>
    <xf numFmtId="0" fontId="3" fillId="0" borderId="6" xfId="0" applyFont="1" applyBorder="1" applyAlignment="1">
      <alignment horizontal="center"/>
    </xf>
    <xf numFmtId="3" fontId="3" fillId="0" borderId="0" xfId="0" applyNumberFormat="1" applyFont="1" applyBorder="1"/>
    <xf numFmtId="164" fontId="3" fillId="0" borderId="4" xfId="1" applyNumberFormat="1" applyFont="1" applyFill="1" applyBorder="1" applyAlignment="1" applyProtection="1">
      <alignment horizontal="right"/>
    </xf>
    <xf numFmtId="0" fontId="8" fillId="0" borderId="0" xfId="0" applyFont="1" applyBorder="1" applyAlignment="1"/>
    <xf numFmtId="168" fontId="3" fillId="0" borderId="0" xfId="2" applyNumberFormat="1" applyFont="1" applyFill="1" applyBorder="1" applyAlignment="1" applyProtection="1">
      <alignment horizontal="center"/>
    </xf>
    <xf numFmtId="164" fontId="3" fillId="0" borderId="2" xfId="1" applyNumberFormat="1" applyFont="1" applyFill="1" applyBorder="1" applyAlignment="1" applyProtection="1">
      <alignment horizontal="right"/>
    </xf>
    <xf numFmtId="164" fontId="3" fillId="0" borderId="1" xfId="1" applyNumberFormat="1" applyFont="1" applyFill="1" applyBorder="1" applyAlignment="1" applyProtection="1">
      <alignment horizontal="right"/>
    </xf>
    <xf numFmtId="0" fontId="10" fillId="0" borderId="0" xfId="0" applyFont="1" applyBorder="1"/>
    <xf numFmtId="166" fontId="3" fillId="0" borderId="6" xfId="0" applyNumberFormat="1" applyFont="1" applyBorder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95250</xdr:rowOff>
    </xdr:from>
    <xdr:to>
      <xdr:col>7</xdr:col>
      <xdr:colOff>542925</xdr:colOff>
      <xdr:row>4</xdr:row>
      <xdr:rowOff>9525</xdr:rowOff>
    </xdr:to>
    <xdr:grpSp>
      <xdr:nvGrpSpPr>
        <xdr:cNvPr id="50" name="Group 28"/>
        <xdr:cNvGrpSpPr>
          <a:grpSpLocks/>
        </xdr:cNvGrpSpPr>
      </xdr:nvGrpSpPr>
      <xdr:grpSpPr bwMode="auto">
        <a:xfrm>
          <a:off x="2686050" y="95250"/>
          <a:ext cx="3886200" cy="752475"/>
          <a:chOff x="9889" y="47354"/>
          <a:chExt cx="6498" cy="1132"/>
        </a:xfrm>
      </xdr:grpSpPr>
      <xdr:sp macro="" textlink="" fLocksText="0">
        <xdr:nvSpPr>
          <xdr:cNvPr id="51" name="Text Box 29"/>
          <xdr:cNvSpPr txBox="1">
            <a:spLocks noChangeArrowheads="1"/>
          </xdr:cNvSpPr>
        </xdr:nvSpPr>
        <xdr:spPr bwMode="auto">
          <a:xfrm>
            <a:off x="9889" y="47354"/>
            <a:ext cx="1755" cy="43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27360" bIns="0" anchor="t"/>
          <a:lstStyle/>
          <a:p>
            <a:pPr algn="ctr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CG Times"/>
              </a:rPr>
              <a:t>Tabel 3.14. </a:t>
            </a:r>
          </a:p>
        </xdr:txBody>
      </xdr:sp>
      <xdr:sp macro="" textlink="" fLocksText="0">
        <xdr:nvSpPr>
          <xdr:cNvPr id="52" name="Text Box 30"/>
          <xdr:cNvSpPr txBox="1">
            <a:spLocks noChangeArrowheads="1"/>
          </xdr:cNvSpPr>
        </xdr:nvSpPr>
        <xdr:spPr bwMode="auto">
          <a:xfrm>
            <a:off x="11597" y="47354"/>
            <a:ext cx="4790" cy="1132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27360" tIns="22680" rIns="0" bIns="0" anchor="t"/>
          <a:lstStyle/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CG Times"/>
              </a:rPr>
              <a:t>PROYEKSI PENDUDUK USIA 5 TH KEATAS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CG Times"/>
              </a:rPr>
              <a:t>MENURUT PENDIDIKAN YANG DITAMATKAN DI KECAMATAN DEMAK</a:t>
            </a:r>
          </a:p>
          <a:p>
            <a:pPr algn="l" rtl="0">
              <a:defRPr sz="1000"/>
            </a:pPr>
            <a:r>
              <a:rPr lang="id-ID" sz="1000" b="1" i="0" u="none" strike="noStrike" baseline="0">
                <a:solidFill>
                  <a:srgbClr val="000000"/>
                </a:solidFill>
                <a:latin typeface="CG Times"/>
              </a:rPr>
              <a:t>TAHUN 2014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c/OPEN%20DATA/KDA%20DEMAK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ls 7"/>
      <sheetName val="BAB 7"/>
      <sheetName val="Sheet1"/>
    </sheetNames>
    <sheetDataSet>
      <sheetData sheetId="0"/>
      <sheetData sheetId="1"/>
      <sheetData sheetId="2">
        <row r="10">
          <cell r="H10">
            <v>3.46</v>
          </cell>
        </row>
        <row r="11">
          <cell r="H11">
            <v>2.33</v>
          </cell>
        </row>
        <row r="12">
          <cell r="H12">
            <v>2.52</v>
          </cell>
        </row>
        <row r="13">
          <cell r="H13">
            <v>4.7699999999999996</v>
          </cell>
        </row>
        <row r="14">
          <cell r="H14">
            <v>3.37</v>
          </cell>
        </row>
        <row r="15">
          <cell r="H15">
            <v>2.52</v>
          </cell>
        </row>
        <row r="16">
          <cell r="H16">
            <v>0.87</v>
          </cell>
        </row>
        <row r="17">
          <cell r="H17">
            <v>2.12</v>
          </cell>
        </row>
        <row r="18">
          <cell r="H18">
            <v>5.43</v>
          </cell>
        </row>
        <row r="19">
          <cell r="H19">
            <v>2.1800000000000002</v>
          </cell>
        </row>
        <row r="20">
          <cell r="H20">
            <v>2.39</v>
          </cell>
        </row>
        <row r="21">
          <cell r="H21">
            <v>3.3</v>
          </cell>
        </row>
        <row r="22">
          <cell r="H22">
            <v>3.54</v>
          </cell>
        </row>
        <row r="23">
          <cell r="H23">
            <v>1.84</v>
          </cell>
        </row>
        <row r="24">
          <cell r="H24">
            <v>6.28</v>
          </cell>
        </row>
        <row r="25">
          <cell r="H25">
            <v>4.1399999999999997</v>
          </cell>
        </row>
        <row r="26">
          <cell r="H26">
            <v>2.71</v>
          </cell>
        </row>
        <row r="27">
          <cell r="H27">
            <v>4.37</v>
          </cell>
        </row>
        <row r="28">
          <cell r="H28">
            <v>3.42</v>
          </cell>
        </row>
        <row r="31">
          <cell r="G31" t="str">
            <v>Tahun              2013</v>
          </cell>
        </row>
        <row r="32">
          <cell r="G32">
            <v>2012</v>
          </cell>
        </row>
        <row r="33">
          <cell r="G33">
            <v>2011</v>
          </cell>
        </row>
        <row r="34">
          <cell r="G34">
            <v>2010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6"/>
  <sheetViews>
    <sheetView tabSelected="1" view="pageBreakPreview" topLeftCell="D1" zoomScaleNormal="75" zoomScaleSheetLayoutView="100" workbookViewId="0">
      <selection activeCell="H12" sqref="H12"/>
    </sheetView>
  </sheetViews>
  <sheetFormatPr defaultRowHeight="12.75"/>
  <cols>
    <col min="1" max="1" width="4.7109375" style="4" customWidth="1"/>
    <col min="2" max="2" width="18.85546875" style="4" customWidth="1"/>
    <col min="3" max="3" width="16.7109375" style="4" customWidth="1"/>
    <col min="4" max="4" width="4.7109375" style="4" customWidth="1"/>
    <col min="5" max="5" width="18.7109375" style="4" customWidth="1"/>
    <col min="6" max="6" width="12.7109375" style="4" customWidth="1"/>
    <col min="7" max="7" width="14" style="4" customWidth="1"/>
    <col min="8" max="8" width="12" style="4" customWidth="1"/>
    <col min="9" max="9" width="13.28515625" style="4" customWidth="1"/>
    <col min="10" max="16384" width="9.140625" style="4"/>
  </cols>
  <sheetData>
    <row r="1" spans="1:16" s="2" customFormat="1" ht="16.5" customHeight="1">
      <c r="A1" s="1"/>
      <c r="B1" s="1"/>
      <c r="C1" s="1"/>
      <c r="D1" s="1"/>
      <c r="E1" s="1"/>
      <c r="F1" s="1"/>
      <c r="G1" s="1"/>
      <c r="H1" s="1"/>
      <c r="I1" s="1"/>
      <c r="J1" s="32"/>
      <c r="K1" s="32"/>
      <c r="L1" s="32"/>
      <c r="M1" s="32"/>
      <c r="N1" s="32"/>
      <c r="O1" s="32"/>
      <c r="P1" s="32"/>
    </row>
    <row r="2" spans="1:16" s="2" customFormat="1" ht="16.5" customHeight="1">
      <c r="A2" s="1"/>
      <c r="B2" s="1"/>
      <c r="C2" s="1"/>
      <c r="D2" s="1"/>
      <c r="E2" s="1"/>
      <c r="F2" s="1"/>
      <c r="G2" s="1"/>
      <c r="H2" s="1"/>
      <c r="I2" s="1"/>
      <c r="J2" s="32"/>
      <c r="K2" s="32"/>
      <c r="L2" s="32"/>
      <c r="M2" s="32"/>
      <c r="N2" s="32"/>
      <c r="O2" s="32"/>
      <c r="P2" s="32"/>
    </row>
    <row r="3" spans="1:16" s="2" customFormat="1" ht="16.5" customHeight="1">
      <c r="A3" s="1"/>
      <c r="B3" s="1"/>
      <c r="C3" s="1"/>
      <c r="D3" s="1"/>
      <c r="E3" s="1"/>
      <c r="F3" s="1"/>
      <c r="G3" s="1"/>
      <c r="H3" s="1"/>
      <c r="I3" s="1"/>
      <c r="J3" s="32"/>
      <c r="K3" s="32"/>
      <c r="L3" s="32"/>
      <c r="M3" s="32"/>
      <c r="N3" s="32"/>
      <c r="O3" s="32"/>
      <c r="P3" s="32"/>
    </row>
    <row r="4" spans="1:16" s="2" customFormat="1" ht="16.5" customHeight="1" thickBot="1">
      <c r="J4" s="32"/>
      <c r="K4" s="32"/>
      <c r="L4" s="32"/>
      <c r="M4" s="32"/>
      <c r="N4" s="32"/>
      <c r="O4" s="32"/>
      <c r="P4" s="32"/>
    </row>
    <row r="5" spans="1:16" ht="15.6" customHeight="1">
      <c r="A5" s="3"/>
      <c r="B5" s="3"/>
      <c r="C5" s="3"/>
      <c r="D5" s="3"/>
      <c r="E5" s="3"/>
      <c r="F5" s="3"/>
      <c r="G5" s="3"/>
      <c r="H5" s="3"/>
      <c r="I5" s="5"/>
      <c r="J5" s="26"/>
      <c r="K5" s="26"/>
      <c r="L5" s="26"/>
      <c r="M5" s="26"/>
      <c r="N5" s="26"/>
      <c r="O5" s="26"/>
      <c r="P5" s="26"/>
    </row>
    <row r="6" spans="1:16" ht="15.6" customHeight="1">
      <c r="A6" s="6" t="s">
        <v>1</v>
      </c>
      <c r="B6" s="6"/>
      <c r="C6" s="7" t="s">
        <v>26</v>
      </c>
      <c r="D6" s="6" t="s">
        <v>1</v>
      </c>
      <c r="E6" s="6"/>
      <c r="F6" s="7" t="s">
        <v>27</v>
      </c>
      <c r="G6" s="8" t="s">
        <v>28</v>
      </c>
      <c r="H6" s="7" t="s">
        <v>29</v>
      </c>
      <c r="I6" s="7" t="s">
        <v>30</v>
      </c>
      <c r="J6" s="26"/>
      <c r="K6" s="26"/>
      <c r="L6" s="26"/>
      <c r="M6" s="26"/>
      <c r="N6" s="26"/>
      <c r="O6" s="26"/>
      <c r="P6" s="26"/>
    </row>
    <row r="7" spans="1:16" ht="15.6" customHeight="1">
      <c r="A7" s="7"/>
      <c r="B7" s="7"/>
      <c r="C7" s="7" t="s">
        <v>31</v>
      </c>
      <c r="D7" s="7"/>
      <c r="E7" s="7"/>
      <c r="F7" s="7" t="s">
        <v>32</v>
      </c>
      <c r="G7" s="7" t="s">
        <v>32</v>
      </c>
      <c r="J7" s="26"/>
      <c r="K7" s="26"/>
      <c r="L7" s="26"/>
      <c r="M7" s="26"/>
      <c r="N7" s="26"/>
      <c r="O7" s="26"/>
      <c r="P7" s="26"/>
    </row>
    <row r="8" spans="1:16" ht="15.6" customHeight="1">
      <c r="A8" s="9">
        <v>1</v>
      </c>
      <c r="B8" s="9"/>
      <c r="C8" s="10">
        <v>2</v>
      </c>
      <c r="D8" s="10">
        <v>1</v>
      </c>
      <c r="E8" s="10"/>
      <c r="F8" s="10">
        <v>2</v>
      </c>
      <c r="G8" s="10">
        <v>3</v>
      </c>
      <c r="H8" s="10">
        <v>4</v>
      </c>
      <c r="I8" s="10">
        <v>5</v>
      </c>
      <c r="J8" s="26"/>
      <c r="K8" s="26"/>
      <c r="L8" s="26"/>
      <c r="M8" s="26"/>
      <c r="N8" s="26"/>
      <c r="O8" s="26"/>
      <c r="P8" s="26"/>
    </row>
    <row r="9" spans="1:16" ht="15.6" customHeight="1">
      <c r="F9" s="37"/>
      <c r="G9" s="37"/>
      <c r="H9" s="37"/>
      <c r="I9" s="37"/>
      <c r="J9" s="26"/>
      <c r="K9" s="26"/>
      <c r="L9" s="26"/>
      <c r="M9" s="26"/>
      <c r="N9" s="26"/>
      <c r="O9" s="26"/>
      <c r="P9" s="26"/>
    </row>
    <row r="10" spans="1:16" ht="15.6" customHeight="1">
      <c r="A10" s="7" t="e">
        <f>+#REF!</f>
        <v>#REF!</v>
      </c>
      <c r="B10" s="11" t="s">
        <v>3</v>
      </c>
      <c r="C10" s="13">
        <f>+'[1]Bab 1'!H10</f>
        <v>3.46</v>
      </c>
      <c r="D10" s="7">
        <v>1</v>
      </c>
      <c r="E10" s="11" t="s">
        <v>3</v>
      </c>
      <c r="F10" s="12">
        <v>867</v>
      </c>
      <c r="G10" s="12">
        <v>363</v>
      </c>
      <c r="H10" s="12">
        <v>1624</v>
      </c>
      <c r="I10" s="12">
        <v>1587</v>
      </c>
      <c r="J10" s="26"/>
      <c r="K10" s="26"/>
      <c r="L10" s="26"/>
      <c r="M10" s="26"/>
      <c r="N10" s="26"/>
      <c r="O10" s="26"/>
      <c r="P10" s="26"/>
    </row>
    <row r="11" spans="1:16" ht="15.6" customHeight="1">
      <c r="A11" s="7" t="e">
        <f>+#REF!</f>
        <v>#REF!</v>
      </c>
      <c r="B11" s="11" t="s">
        <v>4</v>
      </c>
      <c r="C11" s="13">
        <f>+'[1]Bab 1'!H11</f>
        <v>2.33</v>
      </c>
      <c r="D11" s="7">
        <v>2</v>
      </c>
      <c r="E11" s="11" t="s">
        <v>4</v>
      </c>
      <c r="F11" s="12">
        <v>479</v>
      </c>
      <c r="G11" s="12">
        <v>245</v>
      </c>
      <c r="H11" s="12">
        <v>1158</v>
      </c>
      <c r="I11" s="12">
        <v>652</v>
      </c>
      <c r="J11" s="26"/>
      <c r="K11" s="26"/>
      <c r="L11" s="26"/>
      <c r="M11" s="26"/>
      <c r="N11" s="26"/>
      <c r="O11" s="26"/>
      <c r="P11" s="26"/>
    </row>
    <row r="12" spans="1:16" ht="15.6" customHeight="1">
      <c r="A12" s="7" t="e">
        <f>+#REF!</f>
        <v>#REF!</v>
      </c>
      <c r="B12" s="11" t="s">
        <v>5</v>
      </c>
      <c r="C12" s="13">
        <f>+'[1]Bab 1'!H12</f>
        <v>2.52</v>
      </c>
      <c r="D12" s="7">
        <v>3</v>
      </c>
      <c r="E12" s="11" t="s">
        <v>5</v>
      </c>
      <c r="F12" s="12">
        <v>891</v>
      </c>
      <c r="G12" s="12">
        <v>321</v>
      </c>
      <c r="H12" s="12">
        <v>1092</v>
      </c>
      <c r="I12" s="12">
        <v>1109</v>
      </c>
      <c r="J12" s="26"/>
      <c r="K12" s="26"/>
      <c r="L12" s="26"/>
      <c r="M12" s="26"/>
      <c r="N12" s="26"/>
      <c r="O12" s="26"/>
      <c r="P12" s="26"/>
    </row>
    <row r="13" spans="1:16" ht="15.6" customHeight="1">
      <c r="A13" s="7" t="e">
        <f>+#REF!</f>
        <v>#REF!</v>
      </c>
      <c r="B13" s="11" t="s">
        <v>6</v>
      </c>
      <c r="C13" s="13">
        <f>+'[1]Bab 1'!H13</f>
        <v>4.7699999999999996</v>
      </c>
      <c r="D13" s="7">
        <v>4</v>
      </c>
      <c r="E13" s="11" t="s">
        <v>6</v>
      </c>
      <c r="F13" s="12">
        <v>1086</v>
      </c>
      <c r="G13" s="12">
        <v>226</v>
      </c>
      <c r="H13" s="12">
        <v>2041</v>
      </c>
      <c r="I13" s="12">
        <v>1384</v>
      </c>
      <c r="J13" s="26"/>
      <c r="K13" s="26"/>
      <c r="L13" s="26"/>
      <c r="M13" s="26"/>
      <c r="N13" s="26"/>
      <c r="O13" s="26"/>
      <c r="P13" s="26"/>
    </row>
    <row r="14" spans="1:16" ht="15.6" customHeight="1">
      <c r="A14" s="7" t="e">
        <f>+#REF!</f>
        <v>#REF!</v>
      </c>
      <c r="B14" s="11" t="s">
        <v>7</v>
      </c>
      <c r="C14" s="13">
        <f>+'[1]Bab 1'!H14</f>
        <v>3.37</v>
      </c>
      <c r="D14" s="7">
        <v>5</v>
      </c>
      <c r="E14" s="11" t="s">
        <v>7</v>
      </c>
      <c r="F14" s="12">
        <v>597</v>
      </c>
      <c r="G14" s="12">
        <v>193</v>
      </c>
      <c r="H14" s="12">
        <v>1216</v>
      </c>
      <c r="I14" s="12">
        <v>943</v>
      </c>
      <c r="J14" s="26"/>
      <c r="K14" s="26"/>
      <c r="L14" s="26"/>
      <c r="M14" s="26"/>
      <c r="N14" s="26"/>
      <c r="O14" s="26"/>
      <c r="P14" s="26"/>
    </row>
    <row r="15" spans="1:16" ht="15.6" customHeight="1">
      <c r="A15" s="7" t="e">
        <f>+#REF!</f>
        <v>#REF!</v>
      </c>
      <c r="B15" s="11" t="s">
        <v>8</v>
      </c>
      <c r="C15" s="13">
        <f>+'[1]Bab 1'!H15</f>
        <v>2.52</v>
      </c>
      <c r="D15" s="7">
        <v>6</v>
      </c>
      <c r="E15" s="11" t="s">
        <v>8</v>
      </c>
      <c r="F15" s="12">
        <v>466</v>
      </c>
      <c r="G15" s="12">
        <v>124</v>
      </c>
      <c r="H15" s="12">
        <v>784</v>
      </c>
      <c r="I15" s="12">
        <v>758</v>
      </c>
      <c r="J15" s="26"/>
      <c r="K15" s="26"/>
      <c r="L15" s="26"/>
      <c r="M15" s="26"/>
      <c r="N15" s="26"/>
      <c r="O15" s="26"/>
      <c r="P15" s="26"/>
    </row>
    <row r="16" spans="1:16" ht="15.6" customHeight="1">
      <c r="A16" s="7" t="e">
        <f>+#REF!</f>
        <v>#REF!</v>
      </c>
      <c r="B16" s="11" t="s">
        <v>9</v>
      </c>
      <c r="C16" s="13">
        <f>+'[1]Bab 1'!H16</f>
        <v>0.87</v>
      </c>
      <c r="D16" s="7">
        <v>7</v>
      </c>
      <c r="E16" s="11" t="s">
        <v>9</v>
      </c>
      <c r="F16" s="12">
        <v>198</v>
      </c>
      <c r="G16" s="12">
        <v>117</v>
      </c>
      <c r="H16" s="12">
        <v>387</v>
      </c>
      <c r="I16" s="12">
        <v>229</v>
      </c>
      <c r="J16" s="26"/>
      <c r="K16" s="26"/>
      <c r="L16" s="26"/>
      <c r="M16" s="26"/>
      <c r="N16" s="26"/>
      <c r="O16" s="26"/>
      <c r="P16" s="26"/>
    </row>
    <row r="17" spans="1:16" ht="15.6" customHeight="1">
      <c r="A17" s="7" t="e">
        <f>+#REF!</f>
        <v>#REF!</v>
      </c>
      <c r="B17" s="11" t="s">
        <v>10</v>
      </c>
      <c r="C17" s="13">
        <f>+'[1]Bab 1'!H17</f>
        <v>2.12</v>
      </c>
      <c r="D17" s="7">
        <v>8</v>
      </c>
      <c r="E17" s="11" t="s">
        <v>10</v>
      </c>
      <c r="F17" s="12">
        <v>593</v>
      </c>
      <c r="G17" s="12">
        <v>215</v>
      </c>
      <c r="H17" s="12">
        <v>995</v>
      </c>
      <c r="I17" s="12">
        <v>1280</v>
      </c>
      <c r="J17" s="26"/>
      <c r="K17" s="26"/>
      <c r="L17" s="26"/>
      <c r="M17" s="26"/>
      <c r="N17" s="26"/>
      <c r="O17" s="26"/>
      <c r="P17" s="26"/>
    </row>
    <row r="18" spans="1:16" ht="15.6" customHeight="1">
      <c r="A18" s="7" t="e">
        <f>+#REF!</f>
        <v>#REF!</v>
      </c>
      <c r="B18" s="11" t="s">
        <v>11</v>
      </c>
      <c r="C18" s="13">
        <f>+'[1]Bab 1'!H18</f>
        <v>5.43</v>
      </c>
      <c r="D18" s="7">
        <v>9</v>
      </c>
      <c r="E18" s="11" t="s">
        <v>11</v>
      </c>
      <c r="F18" s="12">
        <v>2256</v>
      </c>
      <c r="G18" s="12">
        <v>380</v>
      </c>
      <c r="H18" s="12">
        <v>3918</v>
      </c>
      <c r="I18" s="12">
        <v>4917</v>
      </c>
      <c r="J18" s="26"/>
      <c r="K18" s="26"/>
      <c r="L18" s="26"/>
      <c r="M18" s="26"/>
      <c r="N18" s="26"/>
      <c r="O18" s="26"/>
      <c r="P18" s="26"/>
    </row>
    <row r="19" spans="1:16" ht="15.6" customHeight="1">
      <c r="A19" s="7" t="e">
        <f>+#REF!</f>
        <v>#REF!</v>
      </c>
      <c r="B19" s="11" t="s">
        <v>12</v>
      </c>
      <c r="C19" s="13">
        <f>+'[1]Bab 1'!H19</f>
        <v>2.1800000000000002</v>
      </c>
      <c r="D19" s="7">
        <v>10</v>
      </c>
      <c r="E19" s="11" t="s">
        <v>12</v>
      </c>
      <c r="F19" s="12">
        <v>475</v>
      </c>
      <c r="G19" s="12">
        <v>159</v>
      </c>
      <c r="H19" s="12">
        <v>719</v>
      </c>
      <c r="I19" s="12">
        <v>802</v>
      </c>
      <c r="J19" s="26"/>
      <c r="K19" s="26"/>
      <c r="L19" s="26"/>
      <c r="M19" s="26"/>
      <c r="N19" s="26"/>
      <c r="O19" s="26"/>
      <c r="P19" s="26"/>
    </row>
    <row r="20" spans="1:16" ht="15.6" customHeight="1">
      <c r="A20" s="7" t="e">
        <f>+#REF!</f>
        <v>#REF!</v>
      </c>
      <c r="B20" s="11" t="s">
        <v>13</v>
      </c>
      <c r="C20" s="13">
        <f>+'[1]Bab 1'!H20</f>
        <v>2.39</v>
      </c>
      <c r="D20" s="7">
        <v>11</v>
      </c>
      <c r="E20" s="11" t="s">
        <v>13</v>
      </c>
      <c r="F20" s="12">
        <v>505</v>
      </c>
      <c r="G20" s="12">
        <v>218</v>
      </c>
      <c r="H20" s="12">
        <v>1342</v>
      </c>
      <c r="I20" s="12">
        <v>814</v>
      </c>
      <c r="J20" s="26"/>
      <c r="K20" s="26"/>
      <c r="L20" s="26"/>
      <c r="M20" s="26"/>
      <c r="N20" s="26"/>
      <c r="O20" s="26"/>
      <c r="P20" s="26"/>
    </row>
    <row r="21" spans="1:16" ht="15.6" customHeight="1">
      <c r="A21" s="7" t="e">
        <f>+#REF!</f>
        <v>#REF!</v>
      </c>
      <c r="B21" s="11" t="s">
        <v>14</v>
      </c>
      <c r="C21" s="13">
        <f>+'[1]Bab 1'!H21</f>
        <v>3.3</v>
      </c>
      <c r="D21" s="7">
        <v>12</v>
      </c>
      <c r="E21" s="11" t="s">
        <v>14</v>
      </c>
      <c r="F21" s="12">
        <v>787</v>
      </c>
      <c r="G21" s="12">
        <v>310</v>
      </c>
      <c r="H21" s="12">
        <v>2397</v>
      </c>
      <c r="I21" s="12">
        <v>1417</v>
      </c>
      <c r="J21" s="26"/>
      <c r="K21" s="26"/>
      <c r="L21" s="26"/>
      <c r="M21" s="26"/>
      <c r="N21" s="26"/>
      <c r="O21" s="26"/>
      <c r="P21" s="26"/>
    </row>
    <row r="22" spans="1:16" ht="15.6" customHeight="1">
      <c r="A22" s="7" t="e">
        <f>+#REF!</f>
        <v>#REF!</v>
      </c>
      <c r="B22" s="11" t="s">
        <v>15</v>
      </c>
      <c r="C22" s="13">
        <f>+'[1]Bab 1'!H22</f>
        <v>3.54</v>
      </c>
      <c r="D22" s="7">
        <v>13</v>
      </c>
      <c r="E22" s="11" t="s">
        <v>15</v>
      </c>
      <c r="F22" s="12">
        <v>884</v>
      </c>
      <c r="G22" s="12">
        <v>383</v>
      </c>
      <c r="H22" s="12">
        <v>1946</v>
      </c>
      <c r="I22" s="12">
        <v>1967</v>
      </c>
      <c r="J22" s="26"/>
      <c r="K22" s="26"/>
      <c r="L22" s="26"/>
      <c r="M22" s="26"/>
      <c r="N22" s="26"/>
      <c r="O22" s="26"/>
      <c r="P22" s="26"/>
    </row>
    <row r="23" spans="1:16" ht="15.6" customHeight="1">
      <c r="A23" s="7" t="e">
        <f>+#REF!</f>
        <v>#REF!</v>
      </c>
      <c r="B23" s="11" t="s">
        <v>16</v>
      </c>
      <c r="C23" s="13">
        <f>+'[1]Bab 1'!H23</f>
        <v>1.84</v>
      </c>
      <c r="D23" s="7">
        <v>14</v>
      </c>
      <c r="E23" s="11" t="s">
        <v>16</v>
      </c>
      <c r="F23" s="12">
        <v>417</v>
      </c>
      <c r="G23" s="12">
        <v>284</v>
      </c>
      <c r="H23" s="12">
        <v>905</v>
      </c>
      <c r="I23" s="12">
        <v>758</v>
      </c>
      <c r="J23" s="26"/>
      <c r="K23" s="26"/>
      <c r="L23" s="26"/>
      <c r="M23" s="26"/>
      <c r="N23" s="26"/>
      <c r="O23" s="26"/>
      <c r="P23" s="26"/>
    </row>
    <row r="24" spans="1:16" ht="15.6" customHeight="1">
      <c r="A24" s="7" t="e">
        <f>+#REF!</f>
        <v>#REF!</v>
      </c>
      <c r="B24" s="11" t="s">
        <v>17</v>
      </c>
      <c r="C24" s="13">
        <f>+'[1]Bab 1'!H24</f>
        <v>6.28</v>
      </c>
      <c r="D24" s="7">
        <v>15</v>
      </c>
      <c r="E24" s="11" t="s">
        <v>17</v>
      </c>
      <c r="F24" s="12">
        <v>992</v>
      </c>
      <c r="G24" s="12">
        <v>591</v>
      </c>
      <c r="H24" s="12">
        <v>2524</v>
      </c>
      <c r="I24" s="12">
        <v>989</v>
      </c>
      <c r="J24" s="26"/>
      <c r="K24" s="26"/>
      <c r="L24" s="26"/>
      <c r="M24" s="26"/>
      <c r="N24" s="26"/>
      <c r="O24" s="26"/>
      <c r="P24" s="26"/>
    </row>
    <row r="25" spans="1:16" ht="15.6" customHeight="1">
      <c r="A25" s="7" t="e">
        <f>+#REF!</f>
        <v>#REF!</v>
      </c>
      <c r="B25" s="11" t="s">
        <v>18</v>
      </c>
      <c r="C25" s="13">
        <f>+'[1]Bab 1'!H25</f>
        <v>4.1399999999999997</v>
      </c>
      <c r="D25" s="7">
        <v>16</v>
      </c>
      <c r="E25" s="11" t="s">
        <v>18</v>
      </c>
      <c r="F25" s="12">
        <v>514</v>
      </c>
      <c r="G25" s="12">
        <v>389</v>
      </c>
      <c r="H25" s="12">
        <v>1299</v>
      </c>
      <c r="I25" s="12">
        <v>792</v>
      </c>
      <c r="J25" s="26"/>
      <c r="K25" s="26"/>
      <c r="L25" s="26"/>
      <c r="M25" s="26"/>
      <c r="N25" s="26"/>
      <c r="O25" s="26"/>
      <c r="P25" s="26"/>
    </row>
    <row r="26" spans="1:16" ht="15.6" customHeight="1">
      <c r="A26" s="7" t="e">
        <f>+#REF!</f>
        <v>#REF!</v>
      </c>
      <c r="B26" s="11" t="s">
        <v>19</v>
      </c>
      <c r="C26" s="13">
        <f>+'[1]Bab 1'!H26</f>
        <v>2.71</v>
      </c>
      <c r="D26" s="7">
        <v>17</v>
      </c>
      <c r="E26" s="11" t="s">
        <v>19</v>
      </c>
      <c r="F26" s="12">
        <v>665</v>
      </c>
      <c r="G26" s="12">
        <v>315</v>
      </c>
      <c r="H26" s="12">
        <v>1820</v>
      </c>
      <c r="I26" s="12">
        <v>841</v>
      </c>
      <c r="J26" s="26"/>
      <c r="K26" s="26"/>
      <c r="L26" s="26"/>
      <c r="M26" s="26"/>
      <c r="N26" s="26"/>
      <c r="O26" s="26"/>
      <c r="P26" s="26"/>
    </row>
    <row r="27" spans="1:16" ht="15.6" customHeight="1">
      <c r="A27" s="7" t="e">
        <f>+#REF!</f>
        <v>#REF!</v>
      </c>
      <c r="B27" s="11" t="s">
        <v>20</v>
      </c>
      <c r="C27" s="13">
        <f>+'[1]Bab 1'!H27</f>
        <v>4.37</v>
      </c>
      <c r="D27" s="7">
        <v>18</v>
      </c>
      <c r="E27" s="11" t="s">
        <v>20</v>
      </c>
      <c r="F27" s="12">
        <v>372</v>
      </c>
      <c r="G27" s="12">
        <v>190</v>
      </c>
      <c r="H27" s="12">
        <v>946</v>
      </c>
      <c r="I27" s="12">
        <v>649</v>
      </c>
      <c r="J27" s="26"/>
      <c r="K27" s="26"/>
      <c r="L27" s="26"/>
      <c r="M27" s="26"/>
      <c r="N27" s="26"/>
      <c r="O27" s="26"/>
      <c r="P27" s="26"/>
    </row>
    <row r="28" spans="1:16" ht="15.6" customHeight="1">
      <c r="A28" s="7" t="e">
        <f>+#REF!</f>
        <v>#REF!</v>
      </c>
      <c r="B28" s="11" t="s">
        <v>21</v>
      </c>
      <c r="C28" s="13">
        <f>+'[1]Bab 1'!H28</f>
        <v>3.42</v>
      </c>
      <c r="D28" s="7">
        <v>19</v>
      </c>
      <c r="E28" s="11" t="s">
        <v>21</v>
      </c>
      <c r="F28" s="12">
        <v>587</v>
      </c>
      <c r="G28" s="12">
        <v>372</v>
      </c>
      <c r="H28" s="12">
        <v>1085</v>
      </c>
      <c r="I28" s="12">
        <v>952</v>
      </c>
      <c r="J28" s="26"/>
      <c r="K28" s="26"/>
      <c r="L28" s="26"/>
      <c r="M28" s="26"/>
      <c r="N28" s="26"/>
      <c r="O28" s="26"/>
      <c r="P28" s="26"/>
    </row>
    <row r="29" spans="1:16" ht="15.6" customHeight="1" thickBot="1">
      <c r="C29" s="13"/>
      <c r="F29" s="37"/>
      <c r="G29" s="37"/>
      <c r="H29" s="37"/>
      <c r="I29" s="37"/>
      <c r="J29" s="26"/>
      <c r="K29" s="26"/>
      <c r="L29" s="26"/>
      <c r="M29" s="26"/>
      <c r="N29" s="26"/>
      <c r="O29" s="26"/>
      <c r="P29" s="26"/>
    </row>
    <row r="30" spans="1:16" ht="15.6" customHeight="1" thickBot="1">
      <c r="A30" s="15"/>
      <c r="B30" s="15" t="s">
        <v>22</v>
      </c>
      <c r="C30" s="35">
        <f>SUM(C10:C28)</f>
        <v>61.56</v>
      </c>
      <c r="D30" s="15"/>
      <c r="E30" s="15" t="s">
        <v>0</v>
      </c>
      <c r="F30" s="16">
        <v>13631</v>
      </c>
      <c r="G30" s="16">
        <v>5395</v>
      </c>
      <c r="H30" s="16">
        <v>28198</v>
      </c>
      <c r="I30" s="16">
        <v>22840</v>
      </c>
      <c r="J30" s="26"/>
      <c r="K30" s="26"/>
      <c r="L30" s="26"/>
      <c r="M30" s="26"/>
      <c r="N30" s="26"/>
      <c r="O30" s="26"/>
      <c r="P30" s="26"/>
    </row>
    <row r="31" spans="1:16" ht="15.6" customHeight="1">
      <c r="A31" s="17"/>
      <c r="B31" s="18" t="str">
        <f>+'[1]Bab 1'!$G$31</f>
        <v>Tahun              2013</v>
      </c>
      <c r="C31" s="38">
        <v>61.56</v>
      </c>
      <c r="D31" s="17"/>
      <c r="E31" s="18" t="s">
        <v>39</v>
      </c>
      <c r="F31" s="34">
        <v>13803</v>
      </c>
      <c r="G31" s="34">
        <v>5385</v>
      </c>
      <c r="H31" s="34">
        <v>28385</v>
      </c>
      <c r="I31" s="34">
        <v>23162</v>
      </c>
      <c r="J31" s="26"/>
      <c r="K31" s="26"/>
      <c r="L31" s="26"/>
      <c r="M31" s="26"/>
      <c r="N31" s="26"/>
      <c r="O31" s="26"/>
      <c r="P31" s="26"/>
    </row>
    <row r="32" spans="1:16" ht="15.6" customHeight="1">
      <c r="A32" s="20"/>
      <c r="B32" s="21">
        <f>+'[1]Bab 1'!$G$32</f>
        <v>2012</v>
      </c>
      <c r="C32" s="13">
        <v>61.56</v>
      </c>
      <c r="D32" s="20"/>
      <c r="E32" s="21">
        <v>2012</v>
      </c>
      <c r="F32" s="12">
        <v>13752</v>
      </c>
      <c r="G32" s="12">
        <v>4666</v>
      </c>
      <c r="H32" s="12">
        <v>28705</v>
      </c>
      <c r="I32" s="12">
        <v>23029</v>
      </c>
      <c r="J32" s="26"/>
      <c r="K32" s="26"/>
      <c r="L32" s="26"/>
      <c r="M32" s="26"/>
      <c r="N32" s="26"/>
      <c r="O32" s="26"/>
      <c r="P32" s="26"/>
    </row>
    <row r="33" spans="1:16" ht="15.6" customHeight="1">
      <c r="A33" s="20"/>
      <c r="B33" s="21">
        <f>+'[1]Bab 1'!$G$33</f>
        <v>2011</v>
      </c>
      <c r="C33" s="13">
        <v>61.56</v>
      </c>
      <c r="D33" s="20"/>
      <c r="E33" s="21">
        <v>2011</v>
      </c>
      <c r="F33" s="12">
        <v>22645</v>
      </c>
      <c r="G33" s="12">
        <v>7380</v>
      </c>
      <c r="H33" s="12">
        <v>30063</v>
      </c>
      <c r="I33" s="12">
        <v>17158</v>
      </c>
      <c r="J33" s="26"/>
      <c r="K33" s="26"/>
      <c r="L33" s="26"/>
      <c r="M33" s="26"/>
      <c r="N33" s="26"/>
      <c r="O33" s="26"/>
      <c r="P33" s="26"/>
    </row>
    <row r="34" spans="1:16" ht="15.6" customHeight="1" thickBot="1">
      <c r="A34" s="22"/>
      <c r="B34" s="23">
        <f>+'[1]Bab 1'!$G$34</f>
        <v>2010</v>
      </c>
      <c r="C34" s="39">
        <v>61.56</v>
      </c>
      <c r="D34" s="22"/>
      <c r="E34" s="23">
        <v>2010</v>
      </c>
      <c r="F34" s="24">
        <v>9916</v>
      </c>
      <c r="G34" s="24">
        <v>10715</v>
      </c>
      <c r="H34" s="24">
        <v>29919</v>
      </c>
      <c r="I34" s="24">
        <v>17105</v>
      </c>
      <c r="J34" s="26"/>
      <c r="K34" s="26"/>
      <c r="L34" s="26"/>
      <c r="M34" s="26"/>
      <c r="N34" s="26"/>
      <c r="O34" s="26"/>
      <c r="P34" s="26"/>
    </row>
    <row r="35" spans="1:16" ht="14.85" customHeight="1">
      <c r="A35" s="25" t="e">
        <f>+#REF!</f>
        <v>#REF!</v>
      </c>
      <c r="B35" s="25"/>
      <c r="D35" s="25" t="s">
        <v>24</v>
      </c>
      <c r="E35" s="25"/>
      <c r="J35" s="26"/>
      <c r="K35" s="26"/>
      <c r="L35" s="26"/>
      <c r="M35" s="26"/>
      <c r="N35" s="26"/>
      <c r="O35" s="26"/>
      <c r="P35" s="26"/>
    </row>
    <row r="36" spans="1:16" ht="14.85" customHeight="1">
      <c r="D36" s="25"/>
      <c r="E36" s="25"/>
      <c r="J36" s="26"/>
      <c r="K36" s="26"/>
      <c r="L36" s="26"/>
      <c r="M36" s="26"/>
      <c r="N36" s="26"/>
      <c r="O36" s="26"/>
      <c r="P36" s="26"/>
    </row>
    <row r="37" spans="1:16" ht="14.85" customHeight="1">
      <c r="A37" s="28"/>
      <c r="B37" s="28"/>
      <c r="C37" s="28"/>
      <c r="D37" s="27"/>
      <c r="E37" s="27"/>
      <c r="F37" s="28"/>
      <c r="G37" s="28"/>
      <c r="H37" s="28"/>
      <c r="I37" s="28"/>
      <c r="J37" s="26"/>
      <c r="K37" s="26"/>
      <c r="L37" s="26"/>
      <c r="M37" s="26"/>
      <c r="N37" s="26"/>
      <c r="O37" s="26"/>
      <c r="P37" s="26"/>
    </row>
    <row r="38" spans="1:16" s="31" customFormat="1" ht="14.85" customHeight="1">
      <c r="A38" s="29" t="e">
        <f>+#REF!</f>
        <v>#REF!</v>
      </c>
      <c r="B38" s="30"/>
      <c r="C38" s="30"/>
      <c r="D38" s="29" t="s">
        <v>25</v>
      </c>
      <c r="E38" s="30"/>
      <c r="I38" s="31">
        <v>36</v>
      </c>
      <c r="J38" s="36"/>
      <c r="K38" s="36"/>
      <c r="L38" s="36"/>
      <c r="M38" s="36"/>
      <c r="N38" s="36"/>
      <c r="O38" s="36"/>
      <c r="P38" s="36"/>
    </row>
    <row r="39" spans="1:16" s="2" customFormat="1" ht="13.5">
      <c r="A39" s="1"/>
      <c r="B39" s="1"/>
      <c r="C39" s="1"/>
      <c r="D39" s="40"/>
      <c r="E39" s="40"/>
      <c r="J39" s="32"/>
      <c r="K39" s="32"/>
      <c r="L39" s="32"/>
      <c r="M39" s="32"/>
      <c r="N39" s="32"/>
      <c r="O39" s="32"/>
      <c r="P39" s="32"/>
    </row>
    <row r="40" spans="1:16" s="2" customFormat="1">
      <c r="A40" s="1"/>
      <c r="B40" s="1"/>
      <c r="C40" s="1"/>
      <c r="J40" s="32"/>
      <c r="K40" s="32"/>
      <c r="L40" s="32"/>
      <c r="M40" s="32"/>
      <c r="N40" s="32"/>
      <c r="O40" s="32"/>
      <c r="P40" s="32"/>
    </row>
    <row r="41" spans="1:16" s="2" customFormat="1">
      <c r="A41" s="1"/>
      <c r="B41" s="1"/>
      <c r="C41" s="1"/>
      <c r="J41" s="32"/>
      <c r="K41" s="32"/>
      <c r="L41" s="32"/>
      <c r="M41" s="32"/>
      <c r="N41" s="32"/>
      <c r="O41" s="32"/>
      <c r="P41" s="32"/>
    </row>
    <row r="42" spans="1:16" s="2" customFormat="1" ht="22.5" customHeight="1" thickBot="1">
      <c r="D42" s="2" t="s">
        <v>23</v>
      </c>
      <c r="J42" s="32"/>
      <c r="K42" s="32"/>
      <c r="L42" s="32"/>
      <c r="M42" s="32"/>
      <c r="N42" s="32"/>
      <c r="O42" s="32"/>
      <c r="P42" s="32"/>
    </row>
    <row r="43" spans="1:16" ht="15.6" customHeight="1">
      <c r="A43" s="3"/>
      <c r="B43" s="3"/>
      <c r="C43" s="3"/>
      <c r="D43" s="3"/>
      <c r="E43" s="3"/>
      <c r="F43" s="3"/>
      <c r="G43" s="3"/>
      <c r="H43" s="3"/>
      <c r="I43" s="5"/>
      <c r="J43" s="26"/>
      <c r="K43" s="26"/>
      <c r="L43" s="26"/>
      <c r="M43" s="26"/>
      <c r="N43" s="26"/>
      <c r="O43" s="26"/>
      <c r="P43" s="26"/>
    </row>
    <row r="44" spans="1:16" ht="15.6" customHeight="1">
      <c r="A44" s="6" t="s">
        <v>1</v>
      </c>
      <c r="B44" s="6"/>
      <c r="C44" s="7" t="s">
        <v>2</v>
      </c>
      <c r="D44" s="6" t="s">
        <v>1</v>
      </c>
      <c r="E44" s="6"/>
      <c r="F44" s="7" t="s">
        <v>33</v>
      </c>
      <c r="G44" s="7" t="s">
        <v>34</v>
      </c>
      <c r="H44" s="8" t="s">
        <v>35</v>
      </c>
      <c r="I44" s="7" t="s">
        <v>0</v>
      </c>
      <c r="J44" s="26"/>
      <c r="K44" s="26"/>
      <c r="L44" s="26"/>
      <c r="M44" s="26"/>
      <c r="N44" s="26"/>
      <c r="O44" s="26"/>
      <c r="P44" s="26"/>
    </row>
    <row r="45" spans="1:16" ht="15.6" customHeight="1">
      <c r="A45" s="7"/>
      <c r="B45" s="7"/>
      <c r="C45" s="33"/>
      <c r="D45" s="7"/>
      <c r="E45" s="7"/>
      <c r="F45" s="7"/>
      <c r="G45" s="7"/>
      <c r="H45" s="7" t="s">
        <v>36</v>
      </c>
      <c r="J45" s="26"/>
      <c r="K45" s="26"/>
      <c r="L45" s="26"/>
      <c r="M45" s="26"/>
      <c r="N45" s="26"/>
      <c r="O45" s="26"/>
      <c r="P45" s="26"/>
    </row>
    <row r="46" spans="1:16" ht="15.6" customHeight="1">
      <c r="A46" s="9">
        <v>1</v>
      </c>
      <c r="B46" s="9"/>
      <c r="C46" s="10">
        <v>2</v>
      </c>
      <c r="D46" s="10">
        <v>1</v>
      </c>
      <c r="E46" s="10"/>
      <c r="F46" s="10">
        <v>6</v>
      </c>
      <c r="G46" s="10">
        <v>7</v>
      </c>
      <c r="H46" s="10">
        <v>8</v>
      </c>
      <c r="I46" s="10">
        <v>9</v>
      </c>
      <c r="J46" s="26"/>
      <c r="K46" s="26"/>
      <c r="L46" s="26"/>
      <c r="M46" s="26"/>
      <c r="N46" s="26"/>
      <c r="O46" s="26"/>
      <c r="P46" s="26"/>
    </row>
    <row r="47" spans="1:16" ht="15.6" customHeight="1">
      <c r="C47" s="7"/>
      <c r="J47" s="26"/>
      <c r="K47" s="26"/>
      <c r="L47" s="26"/>
      <c r="M47" s="26"/>
      <c r="N47" s="26"/>
      <c r="O47" s="26"/>
      <c r="P47" s="26"/>
    </row>
    <row r="48" spans="1:16" ht="15.6" customHeight="1">
      <c r="A48" s="7" t="e">
        <f>+#REF!</f>
        <v>#REF!</v>
      </c>
      <c r="B48" s="11" t="s">
        <v>3</v>
      </c>
      <c r="C48" s="14">
        <v>47</v>
      </c>
      <c r="D48" s="7">
        <v>1</v>
      </c>
      <c r="E48" s="11" t="s">
        <v>3</v>
      </c>
      <c r="F48" s="14">
        <v>905</v>
      </c>
      <c r="G48" s="14">
        <v>83</v>
      </c>
      <c r="H48" s="14">
        <v>152</v>
      </c>
      <c r="I48" s="14">
        <v>5581</v>
      </c>
      <c r="J48" s="26"/>
      <c r="K48" s="26"/>
      <c r="L48" s="26"/>
      <c r="M48" s="26"/>
      <c r="N48" s="26"/>
      <c r="O48" s="26"/>
      <c r="P48" s="26"/>
    </row>
    <row r="49" spans="1:16" ht="15.6" customHeight="1">
      <c r="A49" s="7" t="e">
        <f>+#REF!</f>
        <v>#REF!</v>
      </c>
      <c r="B49" s="11" t="s">
        <v>4</v>
      </c>
      <c r="C49" s="14">
        <v>31</v>
      </c>
      <c r="D49" s="7">
        <v>2</v>
      </c>
      <c r="E49" s="11" t="s">
        <v>4</v>
      </c>
      <c r="F49" s="14">
        <v>231</v>
      </c>
      <c r="G49" s="14">
        <v>33</v>
      </c>
      <c r="H49" s="14">
        <v>23</v>
      </c>
      <c r="I49" s="14">
        <v>2821</v>
      </c>
      <c r="J49" s="26"/>
      <c r="K49" s="26"/>
      <c r="L49" s="26"/>
      <c r="M49" s="26"/>
      <c r="N49" s="26"/>
      <c r="O49" s="26"/>
      <c r="P49" s="26"/>
    </row>
    <row r="50" spans="1:16" ht="15.6" customHeight="1">
      <c r="A50" s="7" t="e">
        <f>+#REF!</f>
        <v>#REF!</v>
      </c>
      <c r="B50" s="11" t="s">
        <v>5</v>
      </c>
      <c r="C50" s="14">
        <v>47</v>
      </c>
      <c r="D50" s="7">
        <v>3</v>
      </c>
      <c r="E50" s="11" t="s">
        <v>5</v>
      </c>
      <c r="F50" s="14">
        <v>1872</v>
      </c>
      <c r="G50" s="14">
        <v>276</v>
      </c>
      <c r="H50" s="14">
        <v>378</v>
      </c>
      <c r="I50" s="14">
        <v>5939</v>
      </c>
      <c r="J50" s="26"/>
      <c r="K50" s="26"/>
      <c r="L50" s="26"/>
      <c r="M50" s="26"/>
      <c r="N50" s="26"/>
      <c r="O50" s="26"/>
      <c r="P50" s="26"/>
    </row>
    <row r="51" spans="1:16" ht="15.6" customHeight="1">
      <c r="A51" s="7" t="e">
        <f>+#REF!</f>
        <v>#REF!</v>
      </c>
      <c r="B51" s="11" t="s">
        <v>6</v>
      </c>
      <c r="C51" s="14">
        <v>52</v>
      </c>
      <c r="D51" s="7">
        <v>4</v>
      </c>
      <c r="E51" s="11" t="s">
        <v>6</v>
      </c>
      <c r="F51" s="14">
        <v>1719</v>
      </c>
      <c r="G51" s="14">
        <v>286</v>
      </c>
      <c r="H51" s="14">
        <v>375</v>
      </c>
      <c r="I51" s="14">
        <v>7117</v>
      </c>
      <c r="J51" s="26"/>
      <c r="K51" s="26"/>
      <c r="L51" s="26"/>
      <c r="M51" s="26"/>
      <c r="N51" s="26"/>
      <c r="O51" s="26"/>
      <c r="P51" s="26"/>
    </row>
    <row r="52" spans="1:16" ht="15.6" customHeight="1">
      <c r="A52" s="7" t="e">
        <f>+#REF!</f>
        <v>#REF!</v>
      </c>
      <c r="B52" s="11" t="s">
        <v>7</v>
      </c>
      <c r="C52" s="14">
        <v>29</v>
      </c>
      <c r="D52" s="7">
        <v>5</v>
      </c>
      <c r="E52" s="11" t="s">
        <v>7</v>
      </c>
      <c r="F52" s="14">
        <v>491</v>
      </c>
      <c r="G52" s="14">
        <v>42</v>
      </c>
      <c r="H52" s="14">
        <v>54</v>
      </c>
      <c r="I52" s="14">
        <v>3536</v>
      </c>
      <c r="J52" s="26"/>
      <c r="K52" s="26"/>
      <c r="L52" s="26"/>
      <c r="M52" s="26"/>
      <c r="N52" s="26"/>
      <c r="O52" s="26"/>
      <c r="P52" s="26"/>
    </row>
    <row r="53" spans="1:16" ht="15.6" customHeight="1">
      <c r="A53" s="7" t="e">
        <f>+#REF!</f>
        <v>#REF!</v>
      </c>
      <c r="B53" s="11" t="s">
        <v>8</v>
      </c>
      <c r="C53" s="14">
        <v>31</v>
      </c>
      <c r="D53" s="7">
        <v>6</v>
      </c>
      <c r="E53" s="11" t="s">
        <v>8</v>
      </c>
      <c r="F53" s="14">
        <v>672</v>
      </c>
      <c r="G53" s="14">
        <v>86</v>
      </c>
      <c r="H53" s="14">
        <v>131</v>
      </c>
      <c r="I53" s="14">
        <v>3021</v>
      </c>
      <c r="J53" s="26"/>
      <c r="K53" s="26"/>
      <c r="L53" s="26"/>
      <c r="M53" s="26"/>
      <c r="N53" s="26"/>
      <c r="O53" s="26"/>
      <c r="P53" s="26"/>
    </row>
    <row r="54" spans="1:16" ht="15.6" customHeight="1">
      <c r="A54" s="7" t="e">
        <f>+#REF!</f>
        <v>#REF!</v>
      </c>
      <c r="B54" s="11" t="s">
        <v>9</v>
      </c>
      <c r="C54" s="14">
        <v>15</v>
      </c>
      <c r="D54" s="7">
        <v>7</v>
      </c>
      <c r="E54" s="11" t="s">
        <v>9</v>
      </c>
      <c r="F54" s="14">
        <v>304</v>
      </c>
      <c r="G54" s="14">
        <v>90</v>
      </c>
      <c r="H54" s="14">
        <v>48</v>
      </c>
      <c r="I54" s="14">
        <v>1373</v>
      </c>
      <c r="J54" s="26"/>
      <c r="K54" s="26"/>
      <c r="L54" s="26"/>
      <c r="M54" s="26"/>
      <c r="N54" s="26"/>
      <c r="O54" s="26"/>
      <c r="P54" s="26"/>
    </row>
    <row r="55" spans="1:16" ht="15.6" customHeight="1">
      <c r="A55" s="7" t="e">
        <f>+#REF!</f>
        <v>#REF!</v>
      </c>
      <c r="B55" s="11" t="s">
        <v>10</v>
      </c>
      <c r="C55" s="14">
        <v>36</v>
      </c>
      <c r="D55" s="7">
        <v>8</v>
      </c>
      <c r="E55" s="11" t="s">
        <v>10</v>
      </c>
      <c r="F55" s="14">
        <v>1036</v>
      </c>
      <c r="G55" s="14">
        <v>82</v>
      </c>
      <c r="H55" s="14">
        <v>91</v>
      </c>
      <c r="I55" s="14">
        <v>4292</v>
      </c>
      <c r="J55" s="26"/>
      <c r="K55" s="26"/>
      <c r="L55" s="26"/>
      <c r="M55" s="26"/>
      <c r="N55" s="26"/>
      <c r="O55" s="26"/>
      <c r="P55" s="26"/>
    </row>
    <row r="56" spans="1:16" ht="15.6" customHeight="1">
      <c r="A56" s="7" t="e">
        <f>+#REF!</f>
        <v>#REF!</v>
      </c>
      <c r="B56" s="11" t="s">
        <v>11</v>
      </c>
      <c r="C56" s="14">
        <v>133</v>
      </c>
      <c r="D56" s="7">
        <v>9</v>
      </c>
      <c r="E56" s="11" t="s">
        <v>11</v>
      </c>
      <c r="F56" s="14">
        <v>4330</v>
      </c>
      <c r="G56" s="14">
        <v>685</v>
      </c>
      <c r="H56" s="14">
        <v>1333</v>
      </c>
      <c r="I56" s="14">
        <v>17819</v>
      </c>
      <c r="J56" s="26"/>
      <c r="K56" s="26"/>
      <c r="L56" s="26"/>
      <c r="M56" s="26"/>
      <c r="N56" s="26"/>
      <c r="O56" s="26"/>
      <c r="P56" s="26"/>
    </row>
    <row r="57" spans="1:16" ht="15.6" customHeight="1">
      <c r="A57" s="7" t="e">
        <f>+#REF!</f>
        <v>#REF!</v>
      </c>
      <c r="B57" s="11" t="s">
        <v>12</v>
      </c>
      <c r="C57" s="14">
        <v>40</v>
      </c>
      <c r="D57" s="7">
        <v>10</v>
      </c>
      <c r="E57" s="11" t="s">
        <v>12</v>
      </c>
      <c r="F57" s="14">
        <v>679</v>
      </c>
      <c r="G57" s="14">
        <v>59</v>
      </c>
      <c r="H57" s="14">
        <v>102</v>
      </c>
      <c r="I57" s="14">
        <v>2995</v>
      </c>
      <c r="J57" s="26"/>
      <c r="K57" s="26"/>
      <c r="L57" s="26"/>
      <c r="M57" s="26"/>
      <c r="N57" s="26"/>
      <c r="O57" s="26"/>
      <c r="P57" s="26"/>
    </row>
    <row r="58" spans="1:16" ht="15.6" customHeight="1">
      <c r="A58" s="7" t="e">
        <f>+#REF!</f>
        <v>#REF!</v>
      </c>
      <c r="B58" s="11" t="s">
        <v>13</v>
      </c>
      <c r="C58" s="14">
        <v>24</v>
      </c>
      <c r="D58" s="7">
        <v>11</v>
      </c>
      <c r="E58" s="11" t="s">
        <v>13</v>
      </c>
      <c r="F58" s="14">
        <v>377</v>
      </c>
      <c r="G58" s="14">
        <v>54</v>
      </c>
      <c r="H58" s="14">
        <v>85</v>
      </c>
      <c r="I58" s="14">
        <v>3395</v>
      </c>
      <c r="J58" s="26"/>
      <c r="K58" s="26"/>
      <c r="L58" s="26"/>
      <c r="M58" s="26"/>
      <c r="N58" s="26"/>
      <c r="O58" s="26"/>
      <c r="P58" s="26"/>
    </row>
    <row r="59" spans="1:16" ht="15.6" customHeight="1">
      <c r="A59" s="7" t="e">
        <f>+#REF!</f>
        <v>#REF!</v>
      </c>
      <c r="B59" s="11" t="s">
        <v>14</v>
      </c>
      <c r="C59" s="14">
        <v>41</v>
      </c>
      <c r="D59" s="7">
        <v>12</v>
      </c>
      <c r="E59" s="11" t="s">
        <v>14</v>
      </c>
      <c r="F59" s="14">
        <v>477</v>
      </c>
      <c r="G59" s="14">
        <v>49</v>
      </c>
      <c r="H59" s="14">
        <v>100</v>
      </c>
      <c r="I59" s="14">
        <v>5537</v>
      </c>
      <c r="J59" s="26"/>
      <c r="K59" s="26"/>
      <c r="L59" s="26"/>
      <c r="M59" s="26"/>
      <c r="N59" s="26"/>
      <c r="O59" s="26"/>
      <c r="P59" s="26"/>
    </row>
    <row r="60" spans="1:16" ht="15.6" customHeight="1">
      <c r="A60" s="7" t="e">
        <f>+#REF!</f>
        <v>#REF!</v>
      </c>
      <c r="B60" s="11" t="s">
        <v>15</v>
      </c>
      <c r="C60" s="14">
        <v>65</v>
      </c>
      <c r="D60" s="7">
        <v>13</v>
      </c>
      <c r="E60" s="11" t="s">
        <v>15</v>
      </c>
      <c r="F60" s="14">
        <v>1232</v>
      </c>
      <c r="G60" s="14">
        <v>112</v>
      </c>
      <c r="H60" s="14">
        <v>108</v>
      </c>
      <c r="I60" s="14">
        <v>6632</v>
      </c>
      <c r="J60" s="26"/>
      <c r="K60" s="26"/>
      <c r="L60" s="26"/>
      <c r="M60" s="26"/>
      <c r="N60" s="26"/>
      <c r="O60" s="26"/>
      <c r="P60" s="26"/>
    </row>
    <row r="61" spans="1:16" ht="15.6" customHeight="1">
      <c r="A61" s="7" t="e">
        <f>+#REF!</f>
        <v>#REF!</v>
      </c>
      <c r="B61" s="11" t="s">
        <v>16</v>
      </c>
      <c r="C61" s="14">
        <v>24</v>
      </c>
      <c r="D61" s="7">
        <v>14</v>
      </c>
      <c r="E61" s="11" t="s">
        <v>16</v>
      </c>
      <c r="F61" s="14">
        <v>397</v>
      </c>
      <c r="G61" s="14">
        <v>53</v>
      </c>
      <c r="H61" s="14">
        <v>60</v>
      </c>
      <c r="I61" s="14">
        <v>2874</v>
      </c>
      <c r="J61" s="26"/>
      <c r="K61" s="26"/>
      <c r="L61" s="26"/>
      <c r="M61" s="26"/>
      <c r="N61" s="26"/>
      <c r="O61" s="26"/>
      <c r="P61" s="26"/>
    </row>
    <row r="62" spans="1:16" ht="15.6" customHeight="1">
      <c r="A62" s="7" t="e">
        <f>+#REF!</f>
        <v>#REF!</v>
      </c>
      <c r="B62" s="11" t="s">
        <v>17</v>
      </c>
      <c r="C62" s="14">
        <v>44</v>
      </c>
      <c r="D62" s="7">
        <v>15</v>
      </c>
      <c r="E62" s="11" t="s">
        <v>17</v>
      </c>
      <c r="F62" s="14">
        <v>211</v>
      </c>
      <c r="G62" s="14">
        <v>31</v>
      </c>
      <c r="H62" s="14">
        <v>30</v>
      </c>
      <c r="I62" s="14">
        <v>5368</v>
      </c>
      <c r="J62" s="26"/>
      <c r="K62" s="26"/>
      <c r="L62" s="26"/>
      <c r="M62" s="26"/>
      <c r="N62" s="26"/>
      <c r="O62" s="26"/>
      <c r="P62" s="26"/>
    </row>
    <row r="63" spans="1:16" ht="15.6" customHeight="1">
      <c r="A63" s="7" t="e">
        <f>+#REF!</f>
        <v>#REF!</v>
      </c>
      <c r="B63" s="11" t="s">
        <v>18</v>
      </c>
      <c r="C63" s="14">
        <v>28</v>
      </c>
      <c r="D63" s="7">
        <v>16</v>
      </c>
      <c r="E63" s="11" t="s">
        <v>18</v>
      </c>
      <c r="F63" s="14">
        <v>146</v>
      </c>
      <c r="G63" s="14">
        <v>30</v>
      </c>
      <c r="H63" s="14">
        <v>28</v>
      </c>
      <c r="I63" s="14">
        <v>3198</v>
      </c>
      <c r="J63" s="26"/>
      <c r="K63" s="26"/>
      <c r="L63" s="26"/>
      <c r="M63" s="26"/>
      <c r="N63" s="26"/>
      <c r="O63" s="26"/>
      <c r="P63" s="26"/>
    </row>
    <row r="64" spans="1:16" ht="15.6" customHeight="1">
      <c r="A64" s="7" t="e">
        <f>+#REF!</f>
        <v>#REF!</v>
      </c>
      <c r="B64" s="11" t="s">
        <v>19</v>
      </c>
      <c r="C64" s="14">
        <v>30</v>
      </c>
      <c r="D64" s="7">
        <v>17</v>
      </c>
      <c r="E64" s="11" t="s">
        <v>19</v>
      </c>
      <c r="F64" s="14">
        <v>215</v>
      </c>
      <c r="G64" s="14">
        <v>44</v>
      </c>
      <c r="H64" s="14">
        <v>38</v>
      </c>
      <c r="I64" s="14">
        <v>3938</v>
      </c>
      <c r="J64" s="26"/>
      <c r="K64" s="26"/>
      <c r="L64" s="26"/>
      <c r="M64" s="26"/>
      <c r="N64" s="26"/>
      <c r="O64" s="26"/>
      <c r="P64" s="26"/>
    </row>
    <row r="65" spans="1:16" ht="15.6" customHeight="1">
      <c r="A65" s="7" t="e">
        <f>+#REF!</f>
        <v>#REF!</v>
      </c>
      <c r="B65" s="11" t="s">
        <v>20</v>
      </c>
      <c r="C65" s="14">
        <v>20</v>
      </c>
      <c r="D65" s="7">
        <v>18</v>
      </c>
      <c r="E65" s="11" t="s">
        <v>20</v>
      </c>
      <c r="F65" s="14">
        <v>266</v>
      </c>
      <c r="G65" s="14">
        <v>30</v>
      </c>
      <c r="H65" s="14">
        <v>33</v>
      </c>
      <c r="I65" s="14">
        <v>2486</v>
      </c>
      <c r="J65" s="26"/>
      <c r="K65" s="26"/>
      <c r="L65" s="26"/>
      <c r="M65" s="26"/>
      <c r="N65" s="26"/>
      <c r="O65" s="26"/>
      <c r="P65" s="26"/>
    </row>
    <row r="66" spans="1:16" ht="15.6" customHeight="1">
      <c r="A66" s="7" t="e">
        <f>+#REF!</f>
        <v>#REF!</v>
      </c>
      <c r="B66" s="11" t="s">
        <v>21</v>
      </c>
      <c r="C66" s="14">
        <v>40</v>
      </c>
      <c r="D66" s="7">
        <v>19</v>
      </c>
      <c r="E66" s="11" t="s">
        <v>21</v>
      </c>
      <c r="F66" s="14">
        <v>312</v>
      </c>
      <c r="G66" s="14">
        <v>45</v>
      </c>
      <c r="H66" s="14">
        <v>36</v>
      </c>
      <c r="I66" s="14">
        <v>3389</v>
      </c>
      <c r="J66" s="26"/>
      <c r="K66" s="26"/>
      <c r="L66" s="26"/>
      <c r="M66" s="26"/>
      <c r="N66" s="26"/>
      <c r="O66" s="26"/>
      <c r="P66" s="26"/>
    </row>
    <row r="67" spans="1:16" ht="15.6" customHeight="1" thickBot="1">
      <c r="C67" s="37"/>
      <c r="F67" s="37"/>
      <c r="G67" s="37"/>
      <c r="H67" s="37"/>
      <c r="I67" s="37"/>
      <c r="J67" s="26"/>
      <c r="K67" s="26"/>
      <c r="L67" s="26"/>
      <c r="M67" s="26"/>
      <c r="N67" s="26"/>
      <c r="O67" s="26"/>
      <c r="P67" s="26"/>
    </row>
    <row r="68" spans="1:16" ht="15.6" customHeight="1" thickBot="1">
      <c r="A68" s="15"/>
      <c r="B68" s="15" t="s">
        <v>0</v>
      </c>
      <c r="C68" s="16">
        <f>SUM(C48:C66)</f>
        <v>777</v>
      </c>
      <c r="D68" s="15"/>
      <c r="E68" s="15" t="s">
        <v>0</v>
      </c>
      <c r="F68" s="16">
        <v>15872</v>
      </c>
      <c r="G68" s="16">
        <v>2170</v>
      </c>
      <c r="H68" s="16">
        <v>3205</v>
      </c>
      <c r="I68" s="16">
        <v>91311</v>
      </c>
      <c r="J68" s="26"/>
      <c r="K68" s="26"/>
      <c r="L68" s="26"/>
      <c r="M68" s="26"/>
      <c r="N68" s="26"/>
      <c r="O68" s="26"/>
      <c r="P68" s="26"/>
    </row>
    <row r="69" spans="1:16" ht="15.6" customHeight="1">
      <c r="A69" s="17"/>
      <c r="B69" s="18" t="str">
        <f>+'[1]Bab 1'!$G$31</f>
        <v>Tahun              2013</v>
      </c>
      <c r="C69" s="4">
        <v>795</v>
      </c>
      <c r="D69" s="17"/>
      <c r="E69" s="18" t="s">
        <v>39</v>
      </c>
      <c r="F69" s="34">
        <v>15941</v>
      </c>
      <c r="G69" s="34">
        <v>2309</v>
      </c>
      <c r="H69" s="34">
        <v>3246</v>
      </c>
      <c r="I69" s="34">
        <v>92231</v>
      </c>
      <c r="J69" s="26"/>
      <c r="K69" s="26"/>
      <c r="L69" s="26"/>
      <c r="M69" s="26"/>
      <c r="N69" s="26"/>
      <c r="O69" s="26"/>
      <c r="P69" s="26"/>
    </row>
    <row r="70" spans="1:16" ht="15.6" customHeight="1">
      <c r="A70" s="20"/>
      <c r="B70" s="21">
        <f>+'[1]Bab 1'!$G$32</f>
        <v>2012</v>
      </c>
      <c r="C70" s="12">
        <v>570</v>
      </c>
      <c r="D70" s="20"/>
      <c r="E70" s="21">
        <v>2012</v>
      </c>
      <c r="F70" s="12">
        <v>15876</v>
      </c>
      <c r="G70" s="12">
        <v>2052</v>
      </c>
      <c r="H70" s="12">
        <v>3173</v>
      </c>
      <c r="I70" s="12">
        <v>89887</v>
      </c>
      <c r="J70" s="26"/>
      <c r="K70" s="26"/>
      <c r="L70" s="26"/>
      <c r="M70" s="26"/>
      <c r="N70" s="26"/>
      <c r="O70" s="26"/>
      <c r="P70" s="26"/>
    </row>
    <row r="71" spans="1:16" ht="15.6" customHeight="1">
      <c r="A71" s="20"/>
      <c r="B71" s="21">
        <f>+'[1]Bab 1'!$G$33</f>
        <v>2011</v>
      </c>
      <c r="C71" s="12">
        <v>757</v>
      </c>
      <c r="D71" s="20"/>
      <c r="E71" s="21">
        <v>2011</v>
      </c>
      <c r="F71" s="12">
        <v>16450</v>
      </c>
      <c r="G71" s="12">
        <v>2011</v>
      </c>
      <c r="H71" s="12">
        <v>3683</v>
      </c>
      <c r="I71" s="12">
        <v>99390</v>
      </c>
      <c r="J71" s="26"/>
      <c r="K71" s="26"/>
      <c r="L71" s="26"/>
      <c r="M71" s="26"/>
      <c r="N71" s="26"/>
      <c r="O71" s="26"/>
      <c r="P71" s="26"/>
    </row>
    <row r="72" spans="1:16" ht="15.6" customHeight="1" thickBot="1">
      <c r="A72" s="22"/>
      <c r="B72" s="23">
        <f>+'[1]Bab 1'!$G$34</f>
        <v>2010</v>
      </c>
      <c r="C72" s="24">
        <v>238</v>
      </c>
      <c r="D72" s="22"/>
      <c r="E72" s="23">
        <v>2010</v>
      </c>
      <c r="F72" s="24">
        <v>13408</v>
      </c>
      <c r="G72" s="24">
        <v>2088</v>
      </c>
      <c r="H72" s="24">
        <v>1524</v>
      </c>
      <c r="I72" s="24">
        <v>84675</v>
      </c>
      <c r="J72" s="26"/>
      <c r="K72" s="26"/>
      <c r="L72" s="26"/>
      <c r="M72" s="26"/>
      <c r="N72" s="26"/>
      <c r="O72" s="26"/>
      <c r="P72" s="26"/>
    </row>
    <row r="73" spans="1:16" ht="14.85" customHeight="1">
      <c r="A73" s="25" t="s">
        <v>37</v>
      </c>
      <c r="B73" s="25"/>
      <c r="D73" s="25" t="s">
        <v>38</v>
      </c>
      <c r="E73" s="25"/>
      <c r="J73" s="26"/>
      <c r="K73" s="26"/>
      <c r="L73" s="26"/>
      <c r="M73" s="26"/>
      <c r="N73" s="26"/>
      <c r="O73" s="26"/>
      <c r="P73" s="26"/>
    </row>
    <row r="74" spans="1:16" ht="14.85" customHeight="1">
      <c r="I74" s="19"/>
      <c r="J74" s="26"/>
      <c r="K74" s="26"/>
      <c r="L74" s="26"/>
      <c r="M74" s="26"/>
      <c r="N74" s="26"/>
      <c r="O74" s="26"/>
      <c r="P74" s="26"/>
    </row>
    <row r="75" spans="1:16" ht="14.85" customHeight="1">
      <c r="A75" s="28"/>
      <c r="B75" s="28"/>
      <c r="C75" s="28"/>
      <c r="D75" s="28"/>
      <c r="E75" s="28"/>
      <c r="F75" s="28"/>
      <c r="G75" s="28"/>
      <c r="H75" s="28"/>
      <c r="I75" s="41"/>
      <c r="J75" s="26"/>
      <c r="K75" s="26"/>
      <c r="L75" s="26"/>
      <c r="M75" s="26"/>
      <c r="N75" s="26"/>
      <c r="O75" s="26"/>
      <c r="P75" s="26"/>
    </row>
    <row r="76" spans="1:16" s="31" customFormat="1" ht="14.85" customHeight="1">
      <c r="A76" s="29" t="e">
        <f>+A38</f>
        <v>#REF!</v>
      </c>
      <c r="B76" s="30"/>
      <c r="C76" s="30"/>
      <c r="D76" s="29" t="s">
        <v>25</v>
      </c>
      <c r="E76" s="30"/>
      <c r="I76" s="31">
        <v>37</v>
      </c>
      <c r="J76" s="36"/>
      <c r="K76" s="36"/>
      <c r="L76" s="36"/>
      <c r="M76" s="36"/>
      <c r="N76" s="36"/>
      <c r="O76" s="36"/>
      <c r="P76" s="36"/>
    </row>
  </sheetData>
  <sheetProtection selectLockedCells="1" selectUnlockedCells="1"/>
  <mergeCells count="15">
    <mergeCell ref="A40:C40"/>
    <mergeCell ref="A41:C41"/>
    <mergeCell ref="A44:B44"/>
    <mergeCell ref="D44:E44"/>
    <mergeCell ref="A46:B46"/>
    <mergeCell ref="A3:C3"/>
    <mergeCell ref="D3:I3"/>
    <mergeCell ref="A6:B6"/>
    <mergeCell ref="D6:E6"/>
    <mergeCell ref="A8:B8"/>
    <mergeCell ref="A39:C39"/>
    <mergeCell ref="A1:C1"/>
    <mergeCell ref="D1:I1"/>
    <mergeCell ref="A2:C2"/>
    <mergeCell ref="D2:I2"/>
  </mergeCells>
  <pageMargins left="0.99027777777777781" right="0.39374999999999999" top="0.62986111111111109" bottom="0.55138888888888893" header="0.51180555555555551" footer="0.51180555555555551"/>
  <pageSetup paperSize="258" scale="81" firstPageNumber="0" orientation="landscape" horizontalDpi="300" verticalDpi="300" r:id="rId1"/>
  <headerFooter alignWithMargins="0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Bab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kecamatan dmk</dc:creator>
  <cp:lastModifiedBy>kecamatan dmk</cp:lastModifiedBy>
  <dcterms:created xsi:type="dcterms:W3CDTF">2020-01-28T04:11:31Z</dcterms:created>
  <dcterms:modified xsi:type="dcterms:W3CDTF">2020-01-28T05:16:12Z</dcterms:modified>
</cp:coreProperties>
</file>