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 tabRatio="675"/>
  </bookViews>
  <sheets>
    <sheet name="40_1" sheetId="20" r:id="rId1"/>
  </sheets>
  <calcPr calcId="124519"/>
</workbook>
</file>

<file path=xl/calcChain.xml><?xml version="1.0" encoding="utf-8"?>
<calcChain xmlns="http://schemas.openxmlformats.org/spreadsheetml/2006/main">
  <c r="I27" i="20"/>
  <c r="H27"/>
  <c r="G27"/>
  <c r="F27" l="1"/>
  <c r="E27"/>
  <c r="D27"/>
  <c r="D26" l="1"/>
  <c r="G26" l="1"/>
  <c r="H26"/>
  <c r="I26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I11"/>
  <c r="H11"/>
  <c r="G11"/>
  <c r="F26"/>
  <c r="E26"/>
  <c r="M24"/>
  <c r="M23"/>
  <c r="M22"/>
  <c r="M21"/>
  <c r="M20"/>
  <c r="M19"/>
  <c r="M18"/>
  <c r="M17"/>
  <c r="M16"/>
  <c r="M15"/>
  <c r="M14"/>
  <c r="M13"/>
  <c r="M12"/>
  <c r="M11"/>
  <c r="E15" l="1"/>
  <c r="E16"/>
  <c r="E24"/>
  <c r="E14"/>
  <c r="H29" l="1"/>
  <c r="E29"/>
</calcChain>
</file>

<file path=xl/sharedStrings.xml><?xml version="1.0" encoding="utf-8"?>
<sst xmlns="http://schemas.openxmlformats.org/spreadsheetml/2006/main" count="45" uniqueCount="37">
  <si>
    <t xml:space="preserve">Tabel </t>
  </si>
  <si>
    <t>Table</t>
  </si>
  <si>
    <t>Produksi</t>
  </si>
  <si>
    <t>Nilai</t>
  </si>
  <si>
    <t>Production</t>
  </si>
  <si>
    <t>Value</t>
  </si>
  <si>
    <t>(Kg)</t>
  </si>
  <si>
    <t>(Rp)</t>
  </si>
  <si>
    <t>(1)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</si>
  <si>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</si>
  <si>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</si>
  <si>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</si>
  <si>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</si>
  <si>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</si>
  <si>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</si>
  <si>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</si>
  <si>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</si>
  <si>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</si>
  <si>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</si>
  <si>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</si>
  <si>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</si>
  <si>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</si>
  <si>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</si>
  <si>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t>Continued</t>
  </si>
  <si>
    <t>(8)</t>
  </si>
  <si>
    <t>(9)</t>
  </si>
  <si>
    <r>
      <t>Jumlah/</t>
    </r>
    <r>
      <rPr>
        <i/>
        <sz val="10"/>
        <rFont val="Calibri"/>
        <family val="2"/>
        <scheme val="minor"/>
      </rPr>
      <t>Total</t>
    </r>
  </si>
  <si>
    <r>
      <t xml:space="preserve">Kecamatan                      </t>
    </r>
    <r>
      <rPr>
        <i/>
        <sz val="10"/>
        <rFont val="Calibri"/>
        <family val="2"/>
        <scheme val="minor"/>
      </rPr>
      <t>District</t>
    </r>
  </si>
  <si>
    <r>
      <t>Tambak/</t>
    </r>
    <r>
      <rPr>
        <i/>
        <sz val="10"/>
        <rFont val="Calibri"/>
        <family val="2"/>
        <scheme val="minor"/>
      </rPr>
      <t>Brackish Water Pond</t>
    </r>
  </si>
  <si>
    <t>(Ton)</t>
  </si>
  <si>
    <t>(10)</t>
  </si>
  <si>
    <t>(11)</t>
  </si>
  <si>
    <t>(12)</t>
  </si>
  <si>
    <t>(13)</t>
  </si>
  <si>
    <t>2022 SMT 1</t>
  </si>
  <si>
    <t>101215544000</t>
  </si>
  <si>
    <t>Lanjutan Tahun 2022 Semester 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</si>
</sst>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_-;\-* #,##0_-;_-* &quot;-&quot;_-;_-@_-"/>
    <numFmt numFmtId="165" formatCode="#\ ###\ ###\ ##0"/>
    <numFmt numFmtId="166" formatCode="#,##0.000;[Red]#,##0.000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5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quotePrefix="1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3" fontId="0" fillId="0" borderId="0" xfId="0" applyNumberForma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0" fontId="4" fillId="0" borderId="0" xfId="0" quotePrefix="1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A10" zoomScaleSheetLayoutView="100" workbookViewId="0">
      <selection activeCell="I28" sqref="I28"/>
    </sheetView>
  </sheetViews>
  <sheetFormatPr defaultColWidth="8.85546875" defaultRowHeight="12.75"/>
  <cols>
    <col min="1" max="1" width="5.5703125" style="8" customWidth="1"/>
    <col min="2" max="2" width="8.85546875" style="8" customWidth="1"/>
    <col min="3" max="3" width="9.85546875" style="8" customWidth="1"/>
    <col min="4" max="5" width="10.5703125" style="8" customWidth="1"/>
    <col min="6" max="6" width="15.5703125" style="8" customWidth="1"/>
    <col min="7" max="8" width="10.5703125" style="8" customWidth="1"/>
    <col min="9" max="9" width="15.5703125" style="8" customWidth="1"/>
    <col min="10" max="10" width="8.85546875" style="8"/>
    <col min="11" max="11" width="10.5703125" style="8" customWidth="1"/>
    <col min="12" max="12" width="12" style="8" customWidth="1"/>
    <col min="13" max="13" width="16.5703125" style="8" customWidth="1"/>
    <col min="14" max="14" width="19.7109375" style="8" customWidth="1"/>
    <col min="15" max="18" width="15.7109375" style="8" customWidth="1"/>
    <col min="19" max="16384" width="8.85546875" style="8"/>
  </cols>
  <sheetData>
    <row r="1" spans="1:18" ht="28.15" customHeight="1">
      <c r="A1" s="4" t="s">
        <v>0</v>
      </c>
      <c r="B1" s="28">
        <v>40</v>
      </c>
      <c r="C1" s="29" t="s">
        <v>36</v>
      </c>
      <c r="D1" s="29"/>
      <c r="E1" s="29"/>
      <c r="F1" s="29"/>
      <c r="G1" s="29"/>
      <c r="H1" s="29"/>
      <c r="I1" s="29"/>
    </row>
    <row r="2" spans="1:18" ht="12.75" customHeight="1">
      <c r="A2" s="30" t="s">
        <v>1</v>
      </c>
      <c r="B2" s="28"/>
      <c r="C2" s="32" t="s">
        <v>23</v>
      </c>
      <c r="D2" s="32"/>
      <c r="E2" s="32"/>
      <c r="F2" s="32"/>
      <c r="G2" s="32"/>
      <c r="H2" s="32"/>
      <c r="I2" s="32"/>
    </row>
    <row r="3" spans="1:18">
      <c r="A3" s="31"/>
      <c r="B3" s="28"/>
      <c r="C3" s="32"/>
      <c r="D3" s="32"/>
      <c r="E3" s="32"/>
      <c r="F3" s="32"/>
      <c r="G3" s="32"/>
      <c r="H3" s="32"/>
      <c r="I3" s="32"/>
    </row>
    <row r="4" spans="1:18" ht="13.5" thickBot="1">
      <c r="A4" s="1"/>
      <c r="B4" s="1"/>
      <c r="C4" s="1"/>
      <c r="D4" s="9"/>
      <c r="E4" s="9"/>
      <c r="F4" s="9"/>
      <c r="G4" s="9"/>
      <c r="H4" s="9"/>
      <c r="I4" s="9"/>
    </row>
    <row r="5" spans="1:18" ht="29.25" customHeight="1" thickBot="1">
      <c r="A5" s="33" t="s">
        <v>27</v>
      </c>
      <c r="B5" s="33"/>
      <c r="C5" s="33"/>
      <c r="D5" s="35" t="s">
        <v>28</v>
      </c>
      <c r="E5" s="35"/>
      <c r="F5" s="35"/>
      <c r="G5" s="35" t="s">
        <v>26</v>
      </c>
      <c r="H5" s="35"/>
      <c r="I5" s="35"/>
    </row>
    <row r="6" spans="1:18" ht="15" customHeight="1" thickBot="1">
      <c r="A6" s="33"/>
      <c r="B6" s="33"/>
      <c r="C6" s="33"/>
      <c r="D6" s="36" t="s">
        <v>2</v>
      </c>
      <c r="E6" s="36"/>
      <c r="F6" s="11" t="s">
        <v>3</v>
      </c>
      <c r="G6" s="36" t="s">
        <v>2</v>
      </c>
      <c r="H6" s="36"/>
      <c r="I6" s="11" t="s">
        <v>3</v>
      </c>
    </row>
    <row r="7" spans="1:18" ht="15" customHeight="1">
      <c r="A7" s="34"/>
      <c r="B7" s="34"/>
      <c r="C7" s="34"/>
      <c r="D7" s="31" t="s">
        <v>4</v>
      </c>
      <c r="E7" s="31"/>
      <c r="F7" s="12" t="s">
        <v>5</v>
      </c>
      <c r="G7" s="31" t="s">
        <v>4</v>
      </c>
      <c r="H7" s="31"/>
      <c r="I7" s="12" t="s">
        <v>5</v>
      </c>
    </row>
    <row r="8" spans="1:18" ht="15" customHeight="1">
      <c r="A8" s="10"/>
      <c r="B8" s="10"/>
      <c r="C8" s="10"/>
      <c r="D8" s="14" t="s">
        <v>6</v>
      </c>
      <c r="E8" s="14" t="s">
        <v>29</v>
      </c>
      <c r="F8" s="14" t="s">
        <v>7</v>
      </c>
      <c r="G8" s="14" t="s">
        <v>6</v>
      </c>
      <c r="H8" s="14" t="s">
        <v>29</v>
      </c>
      <c r="I8" s="14" t="s">
        <v>7</v>
      </c>
    </row>
    <row r="9" spans="1:18" s="17" customFormat="1" ht="12.95" customHeight="1" thickBot="1">
      <c r="A9" s="27" t="s">
        <v>8</v>
      </c>
      <c r="B9" s="27"/>
      <c r="C9" s="27"/>
      <c r="D9" s="16" t="s">
        <v>24</v>
      </c>
      <c r="E9" s="16" t="s">
        <v>25</v>
      </c>
      <c r="F9" s="16" t="s">
        <v>30</v>
      </c>
      <c r="G9" s="16" t="s">
        <v>31</v>
      </c>
      <c r="H9" s="16" t="s">
        <v>32</v>
      </c>
      <c r="I9" s="16" t="s">
        <v>33</v>
      </c>
    </row>
    <row r="10" spans="1:18" ht="21" customHeight="1"/>
    <row r="11" spans="1:18" ht="19.5" customHeight="1">
      <c r="A11" s="8" t="s">
        <v>9</v>
      </c>
      <c r="D11" s="19">
        <v>0</v>
      </c>
      <c r="E11" s="20">
        <v>0</v>
      </c>
      <c r="F11" s="19">
        <v>0</v>
      </c>
      <c r="G11" s="3">
        <f>L11+D11</f>
        <v>192785</v>
      </c>
      <c r="H11" s="21">
        <f>M11+E11</f>
        <v>192.785</v>
      </c>
      <c r="I11" s="3">
        <f>N11+F11</f>
        <v>3106114973</v>
      </c>
      <c r="K11" s="3"/>
      <c r="L11" s="18">
        <v>192785</v>
      </c>
      <c r="M11" s="8">
        <f>L11*0.001</f>
        <v>192.785</v>
      </c>
      <c r="N11" s="20">
        <v>3106114973</v>
      </c>
      <c r="O11" s="18"/>
      <c r="P11" s="18"/>
      <c r="Q11" s="5"/>
      <c r="R11" s="5"/>
    </row>
    <row r="12" spans="1:18" ht="19.5" customHeight="1">
      <c r="A12" s="8" t="s">
        <v>10</v>
      </c>
      <c r="D12" s="19">
        <v>0</v>
      </c>
      <c r="E12" s="20">
        <v>0</v>
      </c>
      <c r="F12" s="19">
        <v>0</v>
      </c>
      <c r="G12" s="3">
        <f t="shared" ref="G12:G24" si="0">L12+D12</f>
        <v>2196862</v>
      </c>
      <c r="H12" s="21">
        <f t="shared" ref="H12:H24" si="1">M12+E12</f>
        <v>2196.8620000000001</v>
      </c>
      <c r="I12" s="3">
        <f t="shared" ref="I12:I24" si="2">N12+F12</f>
        <v>35395419614</v>
      </c>
      <c r="K12" s="3"/>
      <c r="L12" s="18">
        <v>2196862</v>
      </c>
      <c r="M12" s="8">
        <f t="shared" ref="M12:M24" si="3">L12*0.001</f>
        <v>2196.8620000000001</v>
      </c>
      <c r="N12" s="20">
        <v>35395419614</v>
      </c>
      <c r="O12" s="18"/>
      <c r="P12" s="18"/>
      <c r="Q12" s="5"/>
      <c r="R12" s="5"/>
    </row>
    <row r="13" spans="1:18" ht="19.5" customHeight="1">
      <c r="A13" s="8" t="s">
        <v>11</v>
      </c>
      <c r="D13" s="19">
        <v>0</v>
      </c>
      <c r="E13" s="20">
        <v>0</v>
      </c>
      <c r="F13" s="19">
        <v>0</v>
      </c>
      <c r="G13" s="3">
        <f t="shared" si="0"/>
        <v>2088122</v>
      </c>
      <c r="H13" s="21">
        <f t="shared" si="1"/>
        <v>2088.1219999999998</v>
      </c>
      <c r="I13" s="3">
        <f t="shared" si="2"/>
        <v>33643421030</v>
      </c>
      <c r="K13" s="3"/>
      <c r="L13" s="18">
        <v>2088122</v>
      </c>
      <c r="M13" s="8">
        <f t="shared" si="3"/>
        <v>2088.1219999999998</v>
      </c>
      <c r="N13" s="20">
        <v>33643421030</v>
      </c>
      <c r="O13" s="18"/>
      <c r="P13" s="18"/>
      <c r="Q13" s="5"/>
      <c r="R13" s="5"/>
    </row>
    <row r="14" spans="1:18" ht="19.5" customHeight="1">
      <c r="A14" s="8" t="s">
        <v>12</v>
      </c>
      <c r="D14" s="22">
        <v>879478</v>
      </c>
      <c r="E14" s="8">
        <f>D14*0.001</f>
        <v>879.47800000000007</v>
      </c>
      <c r="F14" s="18">
        <v>28904744000</v>
      </c>
      <c r="G14" s="3">
        <f t="shared" si="0"/>
        <v>1468436</v>
      </c>
      <c r="H14" s="21">
        <f t="shared" si="1"/>
        <v>1468.4360000000001</v>
      </c>
      <c r="I14" s="3">
        <f t="shared" si="2"/>
        <v>38393923414</v>
      </c>
      <c r="K14" s="3"/>
      <c r="L14" s="18">
        <v>588958</v>
      </c>
      <c r="M14" s="8">
        <f t="shared" si="3"/>
        <v>588.95799999999997</v>
      </c>
      <c r="N14" s="20">
        <v>9489179414</v>
      </c>
      <c r="O14" s="18"/>
      <c r="P14" s="18"/>
      <c r="Q14" s="5"/>
      <c r="R14" s="5"/>
    </row>
    <row r="15" spans="1:18" ht="19.5" customHeight="1">
      <c r="A15" s="8" t="s">
        <v>13</v>
      </c>
      <c r="D15" s="22">
        <v>157906</v>
      </c>
      <c r="E15" s="8">
        <f t="shared" ref="E15:E24" si="4">D15*0.001</f>
        <v>157.90600000000001</v>
      </c>
      <c r="F15" s="18">
        <v>5189744000</v>
      </c>
      <c r="G15" s="3">
        <f t="shared" si="0"/>
        <v>311995</v>
      </c>
      <c r="H15" s="21">
        <f t="shared" si="1"/>
        <v>311.995</v>
      </c>
      <c r="I15" s="3">
        <f t="shared" si="2"/>
        <v>7672392328</v>
      </c>
      <c r="K15" s="3"/>
      <c r="L15" s="18">
        <v>154089</v>
      </c>
      <c r="M15" s="8">
        <f t="shared" si="3"/>
        <v>154.089</v>
      </c>
      <c r="N15" s="20">
        <v>2482648328</v>
      </c>
      <c r="O15" s="18"/>
      <c r="P15" s="18"/>
      <c r="Q15" s="5"/>
      <c r="R15" s="5"/>
    </row>
    <row r="16" spans="1:18" ht="19.5" customHeight="1">
      <c r="A16" s="8" t="s">
        <v>14</v>
      </c>
      <c r="D16" s="22">
        <v>909334</v>
      </c>
      <c r="E16" s="8">
        <f t="shared" si="4"/>
        <v>909.33400000000006</v>
      </c>
      <c r="F16" s="18">
        <v>29886074000</v>
      </c>
      <c r="G16" s="3">
        <f t="shared" si="0"/>
        <v>9296198</v>
      </c>
      <c r="H16" s="21">
        <f t="shared" si="1"/>
        <v>9296.1980000000003</v>
      </c>
      <c r="I16" s="3">
        <f t="shared" si="2"/>
        <v>165013598429</v>
      </c>
      <c r="K16" s="3"/>
      <c r="L16" s="18">
        <v>8386864</v>
      </c>
      <c r="M16" s="8">
        <f t="shared" si="3"/>
        <v>8386.8639999999996</v>
      </c>
      <c r="N16" s="20">
        <v>135127524429</v>
      </c>
      <c r="O16" s="18"/>
      <c r="P16" s="18"/>
      <c r="Q16" s="5"/>
      <c r="R16" s="5"/>
    </row>
    <row r="17" spans="1:18" ht="19.5" customHeight="1">
      <c r="A17" s="8" t="s">
        <v>15</v>
      </c>
      <c r="D17" s="19">
        <v>0</v>
      </c>
      <c r="E17" s="20">
        <v>0</v>
      </c>
      <c r="F17" s="19">
        <v>0</v>
      </c>
      <c r="G17" s="3">
        <f t="shared" si="0"/>
        <v>2243558</v>
      </c>
      <c r="H17" s="21">
        <f t="shared" si="1"/>
        <v>2243.558</v>
      </c>
      <c r="I17" s="3">
        <f t="shared" si="2"/>
        <v>36147774240</v>
      </c>
      <c r="K17" s="3"/>
      <c r="L17" s="18">
        <v>2243558</v>
      </c>
      <c r="M17" s="8">
        <f t="shared" si="3"/>
        <v>2243.558</v>
      </c>
      <c r="N17" s="20">
        <v>36147774240</v>
      </c>
      <c r="O17" s="18"/>
      <c r="P17" s="18"/>
      <c r="Q17" s="5"/>
      <c r="R17" s="5"/>
    </row>
    <row r="18" spans="1:18" ht="19.5" customHeight="1">
      <c r="A18" s="8" t="s">
        <v>16</v>
      </c>
      <c r="D18" s="19">
        <v>0</v>
      </c>
      <c r="E18" s="20">
        <v>0</v>
      </c>
      <c r="F18" s="19">
        <v>0</v>
      </c>
      <c r="G18" s="3">
        <f t="shared" si="0"/>
        <v>732149</v>
      </c>
      <c r="H18" s="21">
        <f t="shared" si="1"/>
        <v>732.149</v>
      </c>
      <c r="I18" s="3">
        <f t="shared" si="2"/>
        <v>11796237683</v>
      </c>
      <c r="K18" s="3"/>
      <c r="L18" s="18">
        <v>732149</v>
      </c>
      <c r="M18" s="8">
        <f t="shared" si="3"/>
        <v>732.149</v>
      </c>
      <c r="N18" s="20">
        <v>11796237683</v>
      </c>
      <c r="O18" s="18"/>
      <c r="P18" s="18"/>
      <c r="Q18" s="5"/>
      <c r="R18" s="5"/>
    </row>
    <row r="19" spans="1:18" ht="19.5" customHeight="1">
      <c r="A19" s="8" t="s">
        <v>17</v>
      </c>
      <c r="D19" s="19">
        <v>0</v>
      </c>
      <c r="E19" s="20">
        <v>0</v>
      </c>
      <c r="F19" s="19">
        <v>0</v>
      </c>
      <c r="G19" s="3">
        <f t="shared" si="0"/>
        <v>1087098</v>
      </c>
      <c r="H19" s="21">
        <f t="shared" si="1"/>
        <v>1087.098</v>
      </c>
      <c r="I19" s="3">
        <f t="shared" si="2"/>
        <v>17515108340</v>
      </c>
      <c r="K19" s="3"/>
      <c r="L19" s="18">
        <v>1087098</v>
      </c>
      <c r="M19" s="8">
        <f t="shared" si="3"/>
        <v>1087.098</v>
      </c>
      <c r="N19" s="20">
        <v>17515108340</v>
      </c>
      <c r="O19" s="18"/>
      <c r="P19" s="18"/>
      <c r="Q19" s="5"/>
      <c r="R19" s="5"/>
    </row>
    <row r="20" spans="1:18" ht="19.5" customHeight="1">
      <c r="A20" s="8" t="s">
        <v>18</v>
      </c>
      <c r="D20" s="19">
        <v>0</v>
      </c>
      <c r="E20" s="20">
        <v>0</v>
      </c>
      <c r="F20" s="19">
        <v>0</v>
      </c>
      <c r="G20" s="3">
        <f t="shared" si="0"/>
        <v>729288</v>
      </c>
      <c r="H20" s="21">
        <f t="shared" si="1"/>
        <v>729.28800000000001</v>
      </c>
      <c r="I20" s="3">
        <f t="shared" si="2"/>
        <v>11750145293</v>
      </c>
      <c r="K20" s="3"/>
      <c r="L20" s="18">
        <v>729288</v>
      </c>
      <c r="M20" s="8">
        <f t="shared" si="3"/>
        <v>729.28800000000001</v>
      </c>
      <c r="N20" s="20">
        <v>11750145293</v>
      </c>
      <c r="O20" s="18"/>
      <c r="P20" s="18"/>
      <c r="Q20" s="5"/>
      <c r="R20" s="5"/>
    </row>
    <row r="21" spans="1:18" ht="19.5" customHeight="1">
      <c r="A21" s="8" t="s">
        <v>19</v>
      </c>
      <c r="D21" s="19">
        <v>0</v>
      </c>
      <c r="E21" s="20">
        <v>0</v>
      </c>
      <c r="F21" s="19">
        <v>0</v>
      </c>
      <c r="G21" s="3">
        <f t="shared" si="0"/>
        <v>1045246</v>
      </c>
      <c r="H21" s="21">
        <f t="shared" si="1"/>
        <v>1045.2460000000001</v>
      </c>
      <c r="I21" s="3">
        <f t="shared" si="2"/>
        <v>16840793740</v>
      </c>
      <c r="K21" s="3"/>
      <c r="L21" s="18">
        <v>1045246</v>
      </c>
      <c r="M21" s="8">
        <f t="shared" si="3"/>
        <v>1045.2460000000001</v>
      </c>
      <c r="N21" s="20">
        <v>16840793740</v>
      </c>
      <c r="O21" s="18"/>
      <c r="P21" s="18"/>
      <c r="Q21" s="5"/>
      <c r="R21" s="5"/>
    </row>
    <row r="22" spans="1:18" ht="19.5" customHeight="1">
      <c r="A22" s="8" t="s">
        <v>20</v>
      </c>
      <c r="D22" s="19">
        <v>0</v>
      </c>
      <c r="E22" s="20">
        <v>0</v>
      </c>
      <c r="F22" s="19">
        <v>0</v>
      </c>
      <c r="G22" s="3">
        <f t="shared" si="0"/>
        <v>1653394</v>
      </c>
      <c r="H22" s="21">
        <f t="shared" si="1"/>
        <v>1653.394</v>
      </c>
      <c r="I22" s="3">
        <f t="shared" si="2"/>
        <v>26639157982</v>
      </c>
      <c r="K22" s="3"/>
      <c r="L22" s="18">
        <v>1653394</v>
      </c>
      <c r="M22" s="8">
        <f t="shared" si="3"/>
        <v>1653.394</v>
      </c>
      <c r="N22" s="20">
        <v>26639157982</v>
      </c>
      <c r="O22" s="18"/>
      <c r="P22" s="18"/>
      <c r="Q22" s="5"/>
      <c r="R22" s="5"/>
    </row>
    <row r="23" spans="1:18" ht="19.5" customHeight="1">
      <c r="A23" s="8" t="s">
        <v>21</v>
      </c>
      <c r="D23" s="18">
        <v>0</v>
      </c>
      <c r="E23" s="20">
        <v>0</v>
      </c>
      <c r="F23" s="18">
        <v>0</v>
      </c>
      <c r="G23" s="3">
        <f t="shared" si="0"/>
        <v>19426612</v>
      </c>
      <c r="H23" s="21">
        <f t="shared" si="1"/>
        <v>19426.612000000001</v>
      </c>
      <c r="I23" s="3">
        <f t="shared" si="2"/>
        <v>312997814984</v>
      </c>
      <c r="K23" s="3"/>
      <c r="L23" s="18">
        <v>19426612</v>
      </c>
      <c r="M23" s="8">
        <f t="shared" si="3"/>
        <v>19426.612000000001</v>
      </c>
      <c r="N23" s="20">
        <v>312997814984</v>
      </c>
      <c r="O23" s="18"/>
      <c r="P23" s="18"/>
      <c r="Q23" s="5"/>
      <c r="R23" s="5"/>
    </row>
    <row r="24" spans="1:18" ht="19.5" customHeight="1">
      <c r="A24" s="8" t="s">
        <v>22</v>
      </c>
      <c r="D24" s="22">
        <v>1132939</v>
      </c>
      <c r="E24" s="8">
        <f t="shared" si="4"/>
        <v>1132.9390000000001</v>
      </c>
      <c r="F24" s="18">
        <v>37234982000</v>
      </c>
      <c r="G24" s="3">
        <f t="shared" si="0"/>
        <v>1751943</v>
      </c>
      <c r="H24" s="21">
        <f t="shared" si="1"/>
        <v>1751.9430000000002</v>
      </c>
      <c r="I24" s="3">
        <f t="shared" si="2"/>
        <v>47208253450</v>
      </c>
      <c r="K24" s="3"/>
      <c r="L24" s="18">
        <v>619004</v>
      </c>
      <c r="M24" s="8">
        <f t="shared" si="3"/>
        <v>619.00400000000002</v>
      </c>
      <c r="N24" s="20">
        <v>9973271450</v>
      </c>
      <c r="O24" s="18"/>
      <c r="P24" s="18"/>
      <c r="Q24" s="5"/>
      <c r="R24" s="5"/>
    </row>
    <row r="25" spans="1:18" ht="21" customHeight="1" thickBot="1">
      <c r="A25" s="1"/>
      <c r="B25" s="1"/>
      <c r="C25" s="1"/>
      <c r="D25" s="7"/>
      <c r="E25" s="7"/>
      <c r="F25" s="7"/>
      <c r="G25" s="7"/>
      <c r="H25" s="7"/>
      <c r="I25" s="7"/>
    </row>
    <row r="26" spans="1:18" ht="21" customHeight="1">
      <c r="A26" s="2" t="s">
        <v>26</v>
      </c>
      <c r="B26" s="2"/>
      <c r="C26" s="13" t="s">
        <v>34</v>
      </c>
      <c r="D26" s="15">
        <f t="shared" ref="D26:I26" si="5">SUM(D11:D25)</f>
        <v>3079657</v>
      </c>
      <c r="E26" s="15">
        <f t="shared" si="5"/>
        <v>3079.6570000000002</v>
      </c>
      <c r="F26" s="15">
        <f t="shared" si="5"/>
        <v>101215544000</v>
      </c>
      <c r="G26" s="15">
        <f t="shared" si="5"/>
        <v>44223686</v>
      </c>
      <c r="H26" s="15">
        <f t="shared" si="5"/>
        <v>44223.686000000002</v>
      </c>
      <c r="I26" s="15">
        <f t="shared" si="5"/>
        <v>764120155500</v>
      </c>
    </row>
    <row r="27" spans="1:18" ht="21" customHeight="1">
      <c r="A27" s="23"/>
      <c r="B27" s="23"/>
      <c r="C27" s="24">
        <v>2021</v>
      </c>
      <c r="D27" s="25">
        <f>L27+L28</f>
        <v>7311099</v>
      </c>
      <c r="E27" s="25">
        <f>M27+M28</f>
        <v>7311</v>
      </c>
      <c r="F27" s="25">
        <f>N27+N28</f>
        <v>202431088000</v>
      </c>
      <c r="G27" s="25">
        <f>31990973+D27</f>
        <v>39302072</v>
      </c>
      <c r="H27" s="25">
        <f>31991+E27</f>
        <v>39302</v>
      </c>
      <c r="I27" s="25">
        <f>567360679000+F27</f>
        <v>769791767000</v>
      </c>
      <c r="L27" s="25">
        <v>3079657</v>
      </c>
      <c r="M27" s="25">
        <v>3080</v>
      </c>
      <c r="N27" s="25">
        <v>101215544000</v>
      </c>
      <c r="O27" s="25">
        <v>17864444</v>
      </c>
      <c r="P27" s="25">
        <v>17864</v>
      </c>
      <c r="Q27" s="25">
        <v>342775641014</v>
      </c>
    </row>
    <row r="28" spans="1:18" ht="21" customHeight="1">
      <c r="C28" s="11">
        <v>2020</v>
      </c>
      <c r="D28" s="3">
        <v>14831518</v>
      </c>
      <c r="E28" s="3">
        <v>14832</v>
      </c>
      <c r="F28" s="3">
        <v>489966676500</v>
      </c>
      <c r="G28" s="3">
        <v>42400383</v>
      </c>
      <c r="H28" s="3">
        <v>42401</v>
      </c>
      <c r="I28" s="3">
        <v>934561133500</v>
      </c>
      <c r="L28" s="8">
        <v>4231442</v>
      </c>
      <c r="M28" s="8">
        <v>4231</v>
      </c>
      <c r="N28" s="26" t="s">
        <v>35</v>
      </c>
    </row>
    <row r="29" spans="1:18">
      <c r="A29" s="6"/>
      <c r="B29" s="6"/>
      <c r="C29" s="11">
        <v>2019</v>
      </c>
      <c r="D29" s="3">
        <v>11589436</v>
      </c>
      <c r="E29" s="3">
        <f>D29*0.001</f>
        <v>11589.436</v>
      </c>
      <c r="F29" s="3">
        <v>278015076000</v>
      </c>
      <c r="G29" s="3">
        <v>36618562</v>
      </c>
      <c r="H29" s="3">
        <f>G29*0.001</f>
        <v>36618.561999999998</v>
      </c>
      <c r="I29" s="3">
        <v>714709444000</v>
      </c>
    </row>
    <row r="30" spans="1:18">
      <c r="A30" s="6"/>
      <c r="B30" s="6"/>
    </row>
    <row r="31" spans="1:18">
      <c r="A31" s="6"/>
      <c r="B31" s="6"/>
    </row>
    <row r="32" spans="1:18">
      <c r="A32" s="6"/>
      <c r="B32" s="6"/>
    </row>
  </sheetData>
  <sheetProtection selectLockedCells="1" selectUnlockedCells="1"/>
  <mergeCells count="12">
    <mergeCell ref="A9:C9"/>
    <mergeCell ref="B1:B3"/>
    <mergeCell ref="C1:I1"/>
    <mergeCell ref="A2:A3"/>
    <mergeCell ref="C2:I3"/>
    <mergeCell ref="A5:C7"/>
    <mergeCell ref="D5:F5"/>
    <mergeCell ref="G5:I5"/>
    <mergeCell ref="D6:E6"/>
    <mergeCell ref="D7:E7"/>
    <mergeCell ref="G6:H6"/>
    <mergeCell ref="G7:H7"/>
  </mergeCells>
  <pageMargins left="0.59055118110236227" right="0.39370078740157483" top="0.98425196850393704" bottom="0.78740157480314965" header="0.39370078740157483" footer="0.39370078740157483"/>
  <pageSetup paperSize="256" firstPageNumber="217" orientation="portrait" r:id="rId1"/>
  <headerFooter differentOddEven="1">
    <oddHeader>&amp;R&amp;"-,Regular"PERTANIAN</oddHeader>
    <oddFooter>&amp;L&amp;"-,Regular"&amp;R&amp;"-,Regular"______________________________________________________________________Demak Dalam Angka 2020&amp;"-,Bold" | &amp;"-,Regular"&amp;P</oddFooter>
    <evenHeader>&amp;L&amp;"-,Italic"AGRICULTURE</evenHeader>
    <evenFooter>&amp;L&amp;"-,Italic"_______________________________________________________________________&amp;"-,Regular"&amp;P &amp;"-,Bold"| &amp;"-,Italic"Demak in Figures 2016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seven</cp:lastModifiedBy>
  <cp:lastPrinted>2021-02-19T03:34:20Z</cp:lastPrinted>
  <dcterms:created xsi:type="dcterms:W3CDTF">2018-02-26T05:43:57Z</dcterms:created>
  <dcterms:modified xsi:type="dcterms:W3CDTF">2023-01-17T02:48:29Z</dcterms:modified>
</cp:coreProperties>
</file>