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390" yWindow="555" windowWidth="19815" windowHeight="9405"/>
  </bookViews>
  <sheets>
    <sheet name="Rekap Modul Karakter Lokal" sheetId="1" r:id="rId1"/>
  </sheets>
  <calcPr calcId="152511"/>
</workbook>
</file>

<file path=xl/calcChain.xml><?xml version="1.0" encoding="utf-8"?>
<calcChain xmlns="http://schemas.openxmlformats.org/spreadsheetml/2006/main">
  <c r="K20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6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E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J20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6" i="1"/>
  <c r="I20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6" i="1"/>
  <c r="G20" i="1" l="1"/>
  <c r="F20" i="1"/>
  <c r="D20" i="1" l="1"/>
  <c r="C20" i="1" l="1"/>
</calcChain>
</file>

<file path=xl/sharedStrings.xml><?xml version="1.0" encoding="utf-8"?>
<sst xmlns="http://schemas.openxmlformats.org/spreadsheetml/2006/main" count="32" uniqueCount="30">
  <si>
    <t>No</t>
  </si>
  <si>
    <t>Kecamatan</t>
  </si>
  <si>
    <t>DEMAK</t>
  </si>
  <si>
    <t>KARANGTENGAH</t>
  </si>
  <si>
    <t>WONOSALAM</t>
  </si>
  <si>
    <t>MIJEN</t>
  </si>
  <si>
    <t>KARANGANYAR</t>
  </si>
  <si>
    <t>GAJAH</t>
  </si>
  <si>
    <t>DEMPET</t>
  </si>
  <si>
    <t>GUNTUR</t>
  </si>
  <si>
    <t>KARANGAWEN</t>
  </si>
  <si>
    <t>MRANGGEN</t>
  </si>
  <si>
    <t>SAYUNG</t>
  </si>
  <si>
    <t>BONANG</t>
  </si>
  <si>
    <t>WEDUNG</t>
  </si>
  <si>
    <t>KEBONAGUNG</t>
  </si>
  <si>
    <t>JUMLAH</t>
  </si>
  <si>
    <t>Jumlah  SD</t>
  </si>
  <si>
    <t>Jumlah SMP</t>
  </si>
  <si>
    <t>Persentase satuan pendidikan yang mencapai standar kompetensi minimum pada asesmen tingkat nasional untuk Literasi Membaca (Proxy - IUP)</t>
  </si>
  <si>
    <t>Persentase Ketercapaian</t>
  </si>
  <si>
    <t>Keterangan</t>
  </si>
  <si>
    <t>Jumlah  SD Yang Tercapai</t>
  </si>
  <si>
    <t>Jumlah  SMP Yang Tercapai</t>
  </si>
  <si>
    <t xml:space="preserve">3 SMP literasi kurang : SMP Nurussalam Mranggen, SMP Assirojiyah Menur Mranggen, SMP IT Patiunus Karangawen,  </t>
  </si>
  <si>
    <t>JUMLAH SD DAN SMP</t>
  </si>
  <si>
    <t>JUMLAH SD DAN SMP YANG TERCAPAI</t>
  </si>
  <si>
    <t>PERSENTASE KETERCAPAIAN</t>
  </si>
  <si>
    <t>Tahun 2025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</si>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</sst>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1" applyBorder="1"/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1" applyNumberForma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2" fontId="1" fillId="0" borderId="1" xfId="2" applyNumberFormat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B31" sqref="B31"/>
    </sheetView>
  </sheetViews>
  <sheetFormatPr defaultRowHeight="15" x14ac:dyDescent="0.25"/>
  <cols>
    <col min="1" max="1" width="5" customWidth="1"/>
    <col min="2" max="2" width="26.7109375" customWidth="1"/>
    <col min="3" max="11" width="14.42578125" customWidth="1"/>
    <col min="12" max="12" width="18.5703125" customWidth="1"/>
  </cols>
  <sheetData>
    <row r="1" spans="1:12" x14ac:dyDescent="0.25">
      <c r="A1" t="s">
        <v>19</v>
      </c>
    </row>
    <row r="2" spans="1:12" x14ac:dyDescent="0.25">
      <c r="A2" t="s">
        <v>28</v>
      </c>
    </row>
    <row r="4" spans="1:12" ht="28.5" customHeight="1" x14ac:dyDescent="0.25">
      <c r="A4" s="16" t="s">
        <v>0</v>
      </c>
      <c r="B4" s="16" t="s">
        <v>1</v>
      </c>
      <c r="C4" s="22" t="s">
        <v>19</v>
      </c>
      <c r="D4" s="22"/>
      <c r="E4" s="22"/>
      <c r="F4" s="22"/>
      <c r="G4" s="22"/>
      <c r="H4" s="22"/>
      <c r="I4" s="20" t="s">
        <v>25</v>
      </c>
      <c r="J4" s="20" t="s">
        <v>26</v>
      </c>
      <c r="K4" s="20" t="s">
        <v>27</v>
      </c>
      <c r="L4" s="20" t="s">
        <v>21</v>
      </c>
    </row>
    <row r="5" spans="1:12" ht="30" customHeight="1" x14ac:dyDescent="0.25">
      <c r="A5" s="16"/>
      <c r="B5" s="16"/>
      <c r="C5" s="5" t="s">
        <v>17</v>
      </c>
      <c r="D5" s="8" t="s">
        <v>22</v>
      </c>
      <c r="E5" s="9" t="s">
        <v>20</v>
      </c>
      <c r="F5" s="7" t="s">
        <v>18</v>
      </c>
      <c r="G5" s="8" t="s">
        <v>23</v>
      </c>
      <c r="H5" s="8" t="s">
        <v>20</v>
      </c>
      <c r="I5" s="21"/>
      <c r="J5" s="21"/>
      <c r="K5" s="21"/>
      <c r="L5" s="21"/>
    </row>
    <row r="6" spans="1:12" x14ac:dyDescent="0.25">
      <c r="A6" s="2">
        <v>1</v>
      </c>
      <c r="B6" s="1" t="s">
        <v>2</v>
      </c>
      <c r="C6" s="3">
        <v>50</v>
      </c>
      <c r="D6" s="3">
        <v>50</v>
      </c>
      <c r="E6" s="12">
        <f>D6/C6*100</f>
        <v>100</v>
      </c>
      <c r="F6" s="4">
        <v>12</v>
      </c>
      <c r="G6" s="4">
        <v>12</v>
      </c>
      <c r="H6" s="12">
        <f>G6/F6*100</f>
        <v>100</v>
      </c>
      <c r="I6" s="10">
        <f>C6+F6</f>
        <v>62</v>
      </c>
      <c r="J6" s="10">
        <f>D6+G6</f>
        <v>62</v>
      </c>
      <c r="K6" s="14">
        <f>J6/I6*100</f>
        <v>100</v>
      </c>
      <c r="L6" s="17" t="s">
        <v>24</v>
      </c>
    </row>
    <row r="7" spans="1:12" x14ac:dyDescent="0.25">
      <c r="A7" s="2">
        <v>2</v>
      </c>
      <c r="B7" s="1" t="s">
        <v>3</v>
      </c>
      <c r="C7" s="3">
        <v>27</v>
      </c>
      <c r="D7" s="3">
        <v>27</v>
      </c>
      <c r="E7" s="12">
        <f t="shared" ref="E7:E19" si="0">D7/C7*100</f>
        <v>100</v>
      </c>
      <c r="F7" s="4">
        <v>4</v>
      </c>
      <c r="G7" s="4">
        <v>4</v>
      </c>
      <c r="H7" s="12">
        <f t="shared" ref="H7:H19" si="1">G7/F7*100</f>
        <v>100</v>
      </c>
      <c r="I7" s="10">
        <f t="shared" ref="I7:I19" si="2">C7+F7</f>
        <v>31</v>
      </c>
      <c r="J7" s="10">
        <f t="shared" ref="J7:J19" si="3">D7+G7</f>
        <v>31</v>
      </c>
      <c r="K7" s="14">
        <f t="shared" ref="K7:K20" si="4">J7/I7*100</f>
        <v>100</v>
      </c>
      <c r="L7" s="18"/>
    </row>
    <row r="8" spans="1:12" x14ac:dyDescent="0.25">
      <c r="A8" s="2">
        <v>3</v>
      </c>
      <c r="B8" s="1" t="s">
        <v>4</v>
      </c>
      <c r="C8" s="3">
        <v>43</v>
      </c>
      <c r="D8" s="3">
        <v>42</v>
      </c>
      <c r="E8" s="12">
        <f t="shared" si="0"/>
        <v>97.674418604651152</v>
      </c>
      <c r="F8" s="4">
        <v>7</v>
      </c>
      <c r="G8" s="4">
        <v>7</v>
      </c>
      <c r="H8" s="12">
        <f t="shared" si="1"/>
        <v>100</v>
      </c>
      <c r="I8" s="10">
        <f t="shared" si="2"/>
        <v>50</v>
      </c>
      <c r="J8" s="10">
        <f t="shared" si="3"/>
        <v>49</v>
      </c>
      <c r="K8" s="14">
        <f t="shared" si="4"/>
        <v>98</v>
      </c>
      <c r="L8" s="18"/>
    </row>
    <row r="9" spans="1:12" x14ac:dyDescent="0.25">
      <c r="A9" s="2">
        <v>4</v>
      </c>
      <c r="B9" s="1" t="s">
        <v>5</v>
      </c>
      <c r="C9" s="3">
        <v>27</v>
      </c>
      <c r="D9" s="3">
        <v>27</v>
      </c>
      <c r="E9" s="12">
        <f t="shared" si="0"/>
        <v>100</v>
      </c>
      <c r="F9" s="4">
        <v>5</v>
      </c>
      <c r="G9" s="4">
        <v>5</v>
      </c>
      <c r="H9" s="12">
        <f t="shared" si="1"/>
        <v>100</v>
      </c>
      <c r="I9" s="10">
        <f t="shared" si="2"/>
        <v>32</v>
      </c>
      <c r="J9" s="10">
        <f t="shared" si="3"/>
        <v>32</v>
      </c>
      <c r="K9" s="14">
        <f t="shared" si="4"/>
        <v>100</v>
      </c>
      <c r="L9" s="18"/>
    </row>
    <row r="10" spans="1:12" x14ac:dyDescent="0.25">
      <c r="A10" s="2">
        <v>5</v>
      </c>
      <c r="B10" s="1" t="s">
        <v>6</v>
      </c>
      <c r="C10" s="4">
        <v>30</v>
      </c>
      <c r="D10" s="4">
        <v>30</v>
      </c>
      <c r="E10" s="12">
        <f t="shared" si="0"/>
        <v>100</v>
      </c>
      <c r="F10" s="4">
        <v>2</v>
      </c>
      <c r="G10" s="4">
        <v>2</v>
      </c>
      <c r="H10" s="12">
        <f t="shared" si="1"/>
        <v>100</v>
      </c>
      <c r="I10" s="10">
        <f t="shared" si="2"/>
        <v>32</v>
      </c>
      <c r="J10" s="10">
        <f t="shared" si="3"/>
        <v>32</v>
      </c>
      <c r="K10" s="14">
        <f t="shared" si="4"/>
        <v>100</v>
      </c>
      <c r="L10" s="18"/>
    </row>
    <row r="11" spans="1:12" x14ac:dyDescent="0.25">
      <c r="A11" s="2">
        <v>6</v>
      </c>
      <c r="B11" s="1" t="s">
        <v>7</v>
      </c>
      <c r="C11" s="4">
        <v>31</v>
      </c>
      <c r="D11" s="4">
        <v>31</v>
      </c>
      <c r="E11" s="12">
        <f t="shared" si="0"/>
        <v>100</v>
      </c>
      <c r="F11" s="4">
        <v>5</v>
      </c>
      <c r="G11" s="4">
        <v>5</v>
      </c>
      <c r="H11" s="12">
        <f t="shared" si="1"/>
        <v>100</v>
      </c>
      <c r="I11" s="10">
        <f t="shared" si="2"/>
        <v>36</v>
      </c>
      <c r="J11" s="10">
        <f t="shared" si="3"/>
        <v>36</v>
      </c>
      <c r="K11" s="14">
        <f t="shared" si="4"/>
        <v>100</v>
      </c>
      <c r="L11" s="18"/>
    </row>
    <row r="12" spans="1:12" x14ac:dyDescent="0.25">
      <c r="A12" s="2">
        <v>7</v>
      </c>
      <c r="B12" s="1" t="s">
        <v>8</v>
      </c>
      <c r="C12" s="4">
        <v>33</v>
      </c>
      <c r="D12" s="4">
        <v>33</v>
      </c>
      <c r="E12" s="12">
        <f t="shared" si="0"/>
        <v>100</v>
      </c>
      <c r="F12" s="4">
        <v>2</v>
      </c>
      <c r="G12" s="4">
        <v>2</v>
      </c>
      <c r="H12" s="12">
        <f t="shared" si="1"/>
        <v>100</v>
      </c>
      <c r="I12" s="10">
        <f t="shared" si="2"/>
        <v>35</v>
      </c>
      <c r="J12" s="10">
        <f t="shared" si="3"/>
        <v>35</v>
      </c>
      <c r="K12" s="14">
        <f t="shared" si="4"/>
        <v>100</v>
      </c>
      <c r="L12" s="18"/>
    </row>
    <row r="13" spans="1:12" x14ac:dyDescent="0.25">
      <c r="A13" s="2">
        <v>8</v>
      </c>
      <c r="B13" s="1" t="s">
        <v>9</v>
      </c>
      <c r="C13" s="4">
        <v>37</v>
      </c>
      <c r="D13" s="4">
        <v>37</v>
      </c>
      <c r="E13" s="12">
        <f t="shared" si="0"/>
        <v>100</v>
      </c>
      <c r="F13" s="4">
        <v>4</v>
      </c>
      <c r="G13" s="4">
        <v>4</v>
      </c>
      <c r="H13" s="12">
        <f t="shared" si="1"/>
        <v>100</v>
      </c>
      <c r="I13" s="10">
        <f t="shared" si="2"/>
        <v>41</v>
      </c>
      <c r="J13" s="10">
        <f t="shared" si="3"/>
        <v>41</v>
      </c>
      <c r="K13" s="14">
        <f t="shared" si="4"/>
        <v>100</v>
      </c>
      <c r="L13" s="18"/>
    </row>
    <row r="14" spans="1:12" x14ac:dyDescent="0.25">
      <c r="A14" s="2">
        <v>9</v>
      </c>
      <c r="B14" s="1" t="s">
        <v>10</v>
      </c>
      <c r="C14" s="4">
        <v>29</v>
      </c>
      <c r="D14" s="4">
        <v>29</v>
      </c>
      <c r="E14" s="12">
        <f t="shared" si="0"/>
        <v>100</v>
      </c>
      <c r="F14" s="4">
        <v>7</v>
      </c>
      <c r="G14" s="4">
        <v>6</v>
      </c>
      <c r="H14" s="12">
        <f t="shared" si="1"/>
        <v>85.714285714285708</v>
      </c>
      <c r="I14" s="10">
        <f t="shared" si="2"/>
        <v>36</v>
      </c>
      <c r="J14" s="10">
        <f t="shared" si="3"/>
        <v>35</v>
      </c>
      <c r="K14" s="14">
        <f t="shared" si="4"/>
        <v>97.222222222222214</v>
      </c>
      <c r="L14" s="18"/>
    </row>
    <row r="15" spans="1:12" x14ac:dyDescent="0.25">
      <c r="A15" s="2">
        <v>10</v>
      </c>
      <c r="B15" s="1" t="s">
        <v>11</v>
      </c>
      <c r="C15" s="4">
        <v>53</v>
      </c>
      <c r="D15" s="4">
        <v>53</v>
      </c>
      <c r="E15" s="12">
        <f t="shared" si="0"/>
        <v>100</v>
      </c>
      <c r="F15" s="4">
        <v>15</v>
      </c>
      <c r="G15" s="4">
        <v>13</v>
      </c>
      <c r="H15" s="12">
        <f t="shared" si="1"/>
        <v>86.666666666666671</v>
      </c>
      <c r="I15" s="10">
        <f t="shared" si="2"/>
        <v>68</v>
      </c>
      <c r="J15" s="10">
        <f t="shared" si="3"/>
        <v>66</v>
      </c>
      <c r="K15" s="14">
        <f t="shared" si="4"/>
        <v>97.058823529411768</v>
      </c>
      <c r="L15" s="18"/>
    </row>
    <row r="16" spans="1:12" x14ac:dyDescent="0.25">
      <c r="A16" s="2">
        <v>11</v>
      </c>
      <c r="B16" s="1" t="s">
        <v>12</v>
      </c>
      <c r="C16" s="4">
        <v>33</v>
      </c>
      <c r="D16" s="4">
        <v>33</v>
      </c>
      <c r="E16" s="12">
        <f t="shared" si="0"/>
        <v>100</v>
      </c>
      <c r="F16" s="4">
        <v>8</v>
      </c>
      <c r="G16" s="4">
        <v>8</v>
      </c>
      <c r="H16" s="12">
        <f t="shared" si="1"/>
        <v>100</v>
      </c>
      <c r="I16" s="10">
        <f t="shared" si="2"/>
        <v>41</v>
      </c>
      <c r="J16" s="10">
        <f t="shared" si="3"/>
        <v>41</v>
      </c>
      <c r="K16" s="14">
        <f t="shared" si="4"/>
        <v>100</v>
      </c>
      <c r="L16" s="18"/>
    </row>
    <row r="17" spans="1:12" x14ac:dyDescent="0.25">
      <c r="A17" s="2">
        <v>12</v>
      </c>
      <c r="B17" s="1" t="s">
        <v>13</v>
      </c>
      <c r="C17" s="4">
        <v>36</v>
      </c>
      <c r="D17" s="4">
        <v>36</v>
      </c>
      <c r="E17" s="12">
        <f t="shared" si="0"/>
        <v>100</v>
      </c>
      <c r="F17" s="4">
        <v>8</v>
      </c>
      <c r="G17" s="4">
        <v>8</v>
      </c>
      <c r="H17" s="12">
        <f t="shared" si="1"/>
        <v>100</v>
      </c>
      <c r="I17" s="10">
        <f t="shared" si="2"/>
        <v>44</v>
      </c>
      <c r="J17" s="10">
        <f t="shared" si="3"/>
        <v>44</v>
      </c>
      <c r="K17" s="14">
        <f t="shared" si="4"/>
        <v>100</v>
      </c>
      <c r="L17" s="18"/>
    </row>
    <row r="18" spans="1:12" x14ac:dyDescent="0.25">
      <c r="A18" s="2">
        <v>13</v>
      </c>
      <c r="B18" s="1" t="s">
        <v>14</v>
      </c>
      <c r="C18" s="4">
        <v>26</v>
      </c>
      <c r="D18" s="4">
        <v>26</v>
      </c>
      <c r="E18" s="12">
        <f t="shared" si="0"/>
        <v>100</v>
      </c>
      <c r="F18" s="4">
        <v>5</v>
      </c>
      <c r="G18" s="4">
        <v>5</v>
      </c>
      <c r="H18" s="12">
        <f t="shared" si="1"/>
        <v>100</v>
      </c>
      <c r="I18" s="10">
        <f t="shared" si="2"/>
        <v>31</v>
      </c>
      <c r="J18" s="10">
        <f t="shared" si="3"/>
        <v>31</v>
      </c>
      <c r="K18" s="14">
        <f t="shared" si="4"/>
        <v>100</v>
      </c>
      <c r="L18" s="18"/>
    </row>
    <row r="19" spans="1:12" x14ac:dyDescent="0.25">
      <c r="A19" s="2">
        <v>14</v>
      </c>
      <c r="B19" s="1" t="s">
        <v>15</v>
      </c>
      <c r="C19" s="4">
        <v>26</v>
      </c>
      <c r="D19" s="4">
        <v>26</v>
      </c>
      <c r="E19" s="12">
        <f t="shared" si="0"/>
        <v>100</v>
      </c>
      <c r="F19" s="4">
        <v>2</v>
      </c>
      <c r="G19" s="4">
        <v>2</v>
      </c>
      <c r="H19" s="12">
        <f t="shared" si="1"/>
        <v>100</v>
      </c>
      <c r="I19" s="10">
        <f t="shared" si="2"/>
        <v>28</v>
      </c>
      <c r="J19" s="10">
        <f t="shared" si="3"/>
        <v>28</v>
      </c>
      <c r="K19" s="14">
        <f t="shared" si="4"/>
        <v>100</v>
      </c>
      <c r="L19" s="18"/>
    </row>
    <row r="20" spans="1:12" x14ac:dyDescent="0.25">
      <c r="A20" s="15" t="s">
        <v>16</v>
      </c>
      <c r="B20" s="15"/>
      <c r="C20" s="6">
        <f>SUM(C6:C19)</f>
        <v>481</v>
      </c>
      <c r="D20" s="6">
        <f>SUM(D6:D19)</f>
        <v>480</v>
      </c>
      <c r="E20" s="13">
        <f>D20/C20*100</f>
        <v>99.792099792099805</v>
      </c>
      <c r="F20" s="6">
        <f>SUM(F6:F19)</f>
        <v>86</v>
      </c>
      <c r="G20" s="6">
        <f>SUM(G6:G19)</f>
        <v>83</v>
      </c>
      <c r="H20" s="13">
        <f>G20/F20*100</f>
        <v>96.511627906976756</v>
      </c>
      <c r="I20" s="11">
        <f>SUM(I6:I19)</f>
        <v>567</v>
      </c>
      <c r="J20" s="11">
        <f>SUM(J6:J19)</f>
        <v>563</v>
      </c>
      <c r="K20" s="13">
        <f t="shared" si="4"/>
        <v>99.294532627865962</v>
      </c>
      <c r="L20" s="19"/>
    </row>
    <row r="22" spans="1:12" x14ac:dyDescent="0.25">
      <c r="A22" t="s">
        <v>29</v>
      </c>
    </row>
  </sheetData>
  <mergeCells count="9">
    <mergeCell ref="A20:B20"/>
    <mergeCell ref="B4:B5"/>
    <mergeCell ref="A4:A5"/>
    <mergeCell ref="L6:L20"/>
    <mergeCell ref="L4:L5"/>
    <mergeCell ref="C4:H4"/>
    <mergeCell ref="I4:I5"/>
    <mergeCell ref="J4:J5"/>
    <mergeCell ref="K4:K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Modul Karakter Lokal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2026-02-06T06:58:23Z</dcterms:created>
  <dcterms:modified xsi:type="dcterms:W3CDTF">2026-04-01T04:01:52Z</dcterms:modified>
</cp:coreProperties>
</file>