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IR TAWAR" sheetId="1" r:id="rId4"/>
  </sheets>
  <definedNames/>
  <calcPr/>
  <extLst>
    <ext uri="GoogleSheetsCustomDataVersion2">
      <go:sheetsCustomData xmlns:go="http://customooxmlschemas.google.com/" r:id="rId5" roundtripDataChecksum="jJ2kNGErzC008JCim+9Wj9ZX9BF1L4bqcXRDf78uyNE="/>
    </ext>
  </extLst>
</workbook>
</file>

<file path=xl/sharedStrings.xml><?xml version="1.0" encoding="utf-8"?>
<sst xmlns="http://schemas.openxmlformats.org/spreadsheetml/2006/main" count="38" uniqueCount="27">
  <si>
    <t>JUMLAH PRODUKSI PEMBUDIDAYA AIR TAWAR SEMESTER 1 TAHUN 2024</t>
  </si>
  <si>
    <t>NO</t>
  </si>
  <si>
    <t>JENIS IKAN</t>
  </si>
  <si>
    <t>JENIS PEMBESARAN (Kg)</t>
  </si>
  <si>
    <t>JENIS PEMBESARAN</t>
  </si>
  <si>
    <t>JUMLAH (Kg)</t>
  </si>
  <si>
    <t>JUMLAH (TON)</t>
  </si>
  <si>
    <t>BULAN</t>
  </si>
  <si>
    <t>AGREGAT</t>
  </si>
  <si>
    <t>Januari</t>
  </si>
  <si>
    <t>Februari</t>
  </si>
  <si>
    <t>Maret</t>
  </si>
  <si>
    <t>April</t>
  </si>
  <si>
    <t>Mei</t>
  </si>
  <si>
    <t>Juni</t>
  </si>
  <si>
    <t>Juli</t>
  </si>
  <si>
    <t>Agust</t>
  </si>
  <si>
    <t>Sept</t>
  </si>
  <si>
    <t>Okt</t>
  </si>
  <si>
    <t>Nov</t>
  </si>
  <si>
    <t>Des</t>
  </si>
  <si>
    <t>Pembesaran Air Tenang (Tawar)</t>
  </si>
  <si>
    <t>Nila</t>
  </si>
  <si>
    <t>Lele</t>
  </si>
  <si>
    <t>Bawal</t>
  </si>
  <si>
    <t>Gurame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</si>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</sst>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_);_(@_)"/>
    <numFmt numFmtId="165" formatCode="_(* #,##0.000_);_(* \(#,##0.000\);_(* &quot;-&quot;???_);_(@_)"/>
  </numFmts>
  <fonts count="8">
    <font>
      <sz val="11.0"/>
      <color theme="1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b/>
      <sz val="9.0"/>
      <color theme="1"/>
      <name val="Calibri"/>
    </font>
    <font/>
    <font>
      <sz val="9.0"/>
      <color theme="1"/>
      <name val="Calibri"/>
    </font>
    <font>
      <sz val="11.0"/>
      <color theme="0"/>
      <name val="Calibri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C000"/>
        <bgColor rgb="FFFFC000"/>
      </patternFill>
    </fill>
  </fills>
  <borders count="21">
    <border/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" fillId="0" fontId="2" numFmtId="0" xfId="0" applyAlignment="1" applyBorder="1" applyFont="1">
      <alignment vertical="center"/>
    </xf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7" fillId="2" fontId="5" numFmtId="0" xfId="0" applyAlignment="1" applyBorder="1" applyFont="1">
      <alignment horizontal="center" vertical="center"/>
    </xf>
    <xf borderId="8" fillId="2" fontId="2" numFmtId="0" xfId="0" applyAlignment="1" applyBorder="1" applyFont="1">
      <alignment horizontal="center" vertical="center"/>
    </xf>
    <xf borderId="9" fillId="0" fontId="4" numFmtId="0" xfId="0" applyBorder="1" applyFont="1"/>
    <xf borderId="10" fillId="0" fontId="4" numFmtId="0" xfId="0" applyBorder="1" applyFont="1"/>
    <xf borderId="11" fillId="2" fontId="3" numFmtId="0" xfId="0" applyAlignment="1" applyBorder="1" applyFont="1">
      <alignment vertical="center"/>
    </xf>
    <xf borderId="12" fillId="2" fontId="3" numFmtId="0" xfId="0" applyAlignment="1" applyBorder="1" applyFont="1">
      <alignment vertical="center"/>
    </xf>
    <xf borderId="13" fillId="0" fontId="4" numFmtId="0" xfId="0" applyBorder="1" applyFont="1"/>
    <xf borderId="14" fillId="2" fontId="3" numFmtId="0" xfId="0" applyAlignment="1" applyBorder="1" applyFont="1">
      <alignment vertical="center"/>
    </xf>
    <xf borderId="15" fillId="2" fontId="3" numFmtId="0" xfId="0" applyAlignment="1" applyBorder="1" applyFont="1">
      <alignment vertical="center"/>
    </xf>
    <xf borderId="16" fillId="0" fontId="4" numFmtId="0" xfId="0" applyBorder="1" applyFont="1"/>
    <xf borderId="17" fillId="0" fontId="3" numFmtId="0" xfId="0" applyAlignment="1" applyBorder="1" applyFont="1">
      <alignment vertical="center"/>
    </xf>
    <xf borderId="10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vertical="center"/>
    </xf>
    <xf borderId="11" fillId="0" fontId="3" numFmtId="0" xfId="0" applyAlignment="1" applyBorder="1" applyFont="1">
      <alignment vertical="center"/>
    </xf>
    <xf borderId="11" fillId="0" fontId="5" numFmtId="0" xfId="0" applyAlignment="1" applyBorder="1" applyFont="1">
      <alignment horizontal="center" vertical="center"/>
    </xf>
    <xf borderId="11" fillId="0" fontId="2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11" fillId="0" fontId="5" numFmtId="0" xfId="0" applyAlignment="1" applyBorder="1" applyFont="1">
      <alignment vertical="center"/>
    </xf>
    <xf borderId="11" fillId="0" fontId="5" numFmtId="164" xfId="0" applyBorder="1" applyFont="1" applyNumberFormat="1"/>
    <xf borderId="11" fillId="0" fontId="5" numFmtId="164" xfId="0" applyAlignment="1" applyBorder="1" applyFont="1" applyNumberFormat="1">
      <alignment vertical="center"/>
    </xf>
    <xf borderId="11" fillId="0" fontId="2" numFmtId="165" xfId="0" applyAlignment="1" applyBorder="1" applyFont="1" applyNumberFormat="1">
      <alignment vertical="center"/>
    </xf>
    <xf borderId="0" fillId="0" fontId="6" numFmtId="164" xfId="0" applyAlignment="1" applyFont="1" applyNumberFormat="1">
      <alignment vertical="center"/>
    </xf>
    <xf borderId="18" fillId="0" fontId="5" numFmtId="0" xfId="0" applyAlignment="1" applyBorder="1" applyFont="1">
      <alignment horizontal="center" vertical="center"/>
    </xf>
    <xf borderId="19" fillId="3" fontId="3" numFmtId="0" xfId="0" applyAlignment="1" applyBorder="1" applyFill="1" applyFont="1">
      <alignment horizontal="center" vertical="center"/>
    </xf>
    <xf borderId="20" fillId="0" fontId="4" numFmtId="0" xfId="0" applyBorder="1" applyFont="1"/>
    <xf borderId="11" fillId="3" fontId="3" numFmtId="164" xfId="0" applyAlignment="1" applyBorder="1" applyFont="1" applyNumberFormat="1">
      <alignment vertical="center"/>
    </xf>
    <xf borderId="11" fillId="3" fontId="2" numFmtId="0" xfId="0" applyAlignment="1" applyBorder="1" applyFont="1">
      <alignment vertical="center"/>
    </xf>
    <xf borderId="11" fillId="3" fontId="7" numFmtId="165" xfId="0" applyAlignment="1" applyBorder="1" applyFont="1" applyNumberFormat="1">
      <alignment vertical="center"/>
    </xf>
    <xf borderId="0" fillId="0" fontId="6" numFmtId="164" xfId="0" applyFont="1" applyNumberFormat="1"/>
    <xf borderId="0" fillId="0" fontId="6" numFmtId="0" xfId="0" applyFon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7.71"/>
    <col customWidth="1" min="3" max="3" width="9.71"/>
    <col customWidth="1" min="4" max="8" width="13.71"/>
    <col customWidth="1" min="9" max="14" width="10.43"/>
    <col customWidth="1" min="15" max="15" width="16.57"/>
    <col customWidth="1" min="16" max="16" width="19.86"/>
    <col customWidth="1" min="17" max="17" width="16.29"/>
    <col customWidth="1" min="18" max="26" width="8.71"/>
  </cols>
  <sheetData>
    <row r="1" ht="24.75" customHeight="1">
      <c r="A1" s="1" t="s">
        <v>0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24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4" t="s">
        <v>1</v>
      </c>
      <c r="B3" s="5" t="s">
        <v>2</v>
      </c>
      <c r="C3" s="6" t="s">
        <v>3</v>
      </c>
      <c r="D3" s="7"/>
      <c r="E3" s="7"/>
      <c r="F3" s="7"/>
      <c r="G3" s="7"/>
      <c r="H3" s="8"/>
      <c r="I3" s="6" t="s">
        <v>4</v>
      </c>
      <c r="J3" s="7"/>
      <c r="K3" s="7"/>
      <c r="L3" s="7"/>
      <c r="M3" s="7"/>
      <c r="N3" s="8"/>
      <c r="O3" s="9" t="s">
        <v>5</v>
      </c>
      <c r="P3" s="10" t="s">
        <v>6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11"/>
      <c r="B4" s="12"/>
      <c r="C4" s="13" t="s">
        <v>7</v>
      </c>
      <c r="D4" s="13" t="s">
        <v>7</v>
      </c>
      <c r="E4" s="13" t="s">
        <v>7</v>
      </c>
      <c r="F4" s="13" t="s">
        <v>7</v>
      </c>
      <c r="G4" s="13" t="s">
        <v>7</v>
      </c>
      <c r="H4" s="13" t="s">
        <v>7</v>
      </c>
      <c r="I4" s="13" t="s">
        <v>7</v>
      </c>
      <c r="J4" s="13" t="s">
        <v>7</v>
      </c>
      <c r="K4" s="13" t="s">
        <v>7</v>
      </c>
      <c r="L4" s="13" t="s">
        <v>7</v>
      </c>
      <c r="M4" s="13" t="s">
        <v>7</v>
      </c>
      <c r="N4" s="13" t="s">
        <v>7</v>
      </c>
      <c r="O4" s="12"/>
      <c r="P4" s="1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14" t="s">
        <v>8</v>
      </c>
      <c r="B5" s="15"/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7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8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19" t="s">
        <v>21</v>
      </c>
      <c r="B6" s="20"/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3"/>
      <c r="P6" s="24"/>
      <c r="Q6" s="25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23">
        <v>1.0</v>
      </c>
      <c r="B7" s="26" t="s">
        <v>22</v>
      </c>
      <c r="C7" s="27">
        <v>187444.0</v>
      </c>
      <c r="D7" s="27">
        <v>141700.0</v>
      </c>
      <c r="E7" s="27">
        <f>91168</f>
        <v>91168</v>
      </c>
      <c r="F7" s="27">
        <v>141100.0</v>
      </c>
      <c r="G7" s="27">
        <v>160205.0</v>
      </c>
      <c r="H7" s="27">
        <v>166230.0</v>
      </c>
      <c r="I7" s="24"/>
      <c r="J7" s="28"/>
      <c r="K7" s="28"/>
      <c r="L7" s="28"/>
      <c r="M7" s="28"/>
      <c r="N7" s="28"/>
      <c r="O7" s="28">
        <f t="shared" ref="O7:O11" si="1">SUM(C7:H7)</f>
        <v>887847</v>
      </c>
      <c r="P7" s="29">
        <f t="shared" ref="P7:P10" si="2">O7*0.001</f>
        <v>887.847</v>
      </c>
      <c r="Q7" s="30">
        <f>748868*18000</f>
        <v>13479624000</v>
      </c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31">
        <v>2.0</v>
      </c>
      <c r="B8" s="26" t="s">
        <v>23</v>
      </c>
      <c r="C8" s="27">
        <v>3869002.0</v>
      </c>
      <c r="D8" s="27">
        <v>2961482.0</v>
      </c>
      <c r="E8" s="27">
        <v>1863787.0</v>
      </c>
      <c r="F8" s="27">
        <v>2717473.0</v>
      </c>
      <c r="G8" s="27">
        <v>3241384.0</v>
      </c>
      <c r="H8" s="27">
        <v>3678376.0</v>
      </c>
      <c r="I8" s="24"/>
      <c r="J8" s="28"/>
      <c r="K8" s="28"/>
      <c r="L8" s="28"/>
      <c r="M8" s="28"/>
      <c r="N8" s="28"/>
      <c r="O8" s="28">
        <f t="shared" si="1"/>
        <v>18331504</v>
      </c>
      <c r="P8" s="29">
        <f t="shared" si="2"/>
        <v>18331.504</v>
      </c>
      <c r="Q8" s="30">
        <f>12998054*16000</f>
        <v>207968864000</v>
      </c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31">
        <v>3.0</v>
      </c>
      <c r="B9" s="26" t="s">
        <v>24</v>
      </c>
      <c r="C9" s="27">
        <v>2448.0</v>
      </c>
      <c r="D9" s="27">
        <v>2021.0</v>
      </c>
      <c r="E9" s="27">
        <v>1495.0</v>
      </c>
      <c r="F9" s="27">
        <v>2065.0</v>
      </c>
      <c r="G9" s="27">
        <v>2131.0</v>
      </c>
      <c r="H9" s="27">
        <v>2365.0</v>
      </c>
      <c r="I9" s="24"/>
      <c r="J9" s="28"/>
      <c r="K9" s="28"/>
      <c r="L9" s="28"/>
      <c r="M9" s="28"/>
      <c r="N9" s="28"/>
      <c r="O9" s="28">
        <f t="shared" si="1"/>
        <v>12525</v>
      </c>
      <c r="P9" s="29">
        <f t="shared" si="2"/>
        <v>12.525</v>
      </c>
      <c r="Q9" s="30">
        <f>11509*13500</f>
        <v>155371500</v>
      </c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31">
        <v>4.0</v>
      </c>
      <c r="B10" s="26" t="s">
        <v>25</v>
      </c>
      <c r="C10" s="27">
        <v>5677.0</v>
      </c>
      <c r="D10" s="27">
        <v>4686.0</v>
      </c>
      <c r="E10" s="27">
        <v>3467.0</v>
      </c>
      <c r="F10" s="27">
        <v>4190.0</v>
      </c>
      <c r="G10" s="27">
        <v>4941.0</v>
      </c>
      <c r="H10" s="27">
        <v>5008.0</v>
      </c>
      <c r="I10" s="24"/>
      <c r="J10" s="28"/>
      <c r="K10" s="28"/>
      <c r="L10" s="28"/>
      <c r="M10" s="28"/>
      <c r="N10" s="28"/>
      <c r="O10" s="28">
        <f t="shared" si="1"/>
        <v>27969</v>
      </c>
      <c r="P10" s="29">
        <f t="shared" si="2"/>
        <v>27.969</v>
      </c>
      <c r="Q10" s="30">
        <f>26684*26000</f>
        <v>693784000</v>
      </c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32" t="s">
        <v>26</v>
      </c>
      <c r="B11" s="33"/>
      <c r="C11" s="34">
        <f t="shared" ref="C11:H11" si="3">SUM(C7:C10)</f>
        <v>4064571</v>
      </c>
      <c r="D11" s="34">
        <f t="shared" si="3"/>
        <v>3109889</v>
      </c>
      <c r="E11" s="34">
        <f t="shared" si="3"/>
        <v>1959917</v>
      </c>
      <c r="F11" s="34">
        <f t="shared" si="3"/>
        <v>2864828</v>
      </c>
      <c r="G11" s="34">
        <f t="shared" si="3"/>
        <v>3408661</v>
      </c>
      <c r="H11" s="34">
        <f t="shared" si="3"/>
        <v>3851979</v>
      </c>
      <c r="I11" s="35"/>
      <c r="J11" s="34">
        <f t="shared" ref="J11:N11" si="4">SUM(J7:J10)</f>
        <v>0</v>
      </c>
      <c r="K11" s="34">
        <f t="shared" si="4"/>
        <v>0</v>
      </c>
      <c r="L11" s="34">
        <f t="shared" si="4"/>
        <v>0</v>
      </c>
      <c r="M11" s="34">
        <f t="shared" si="4"/>
        <v>0</v>
      </c>
      <c r="N11" s="34">
        <f t="shared" si="4"/>
        <v>0</v>
      </c>
      <c r="O11" s="34">
        <f t="shared" si="1"/>
        <v>19259845</v>
      </c>
      <c r="P11" s="36">
        <f>SUM(P7:P10)</f>
        <v>19259.845</v>
      </c>
      <c r="Q11" s="30"/>
      <c r="R11" s="2"/>
      <c r="S11" s="2"/>
      <c r="T11" s="2"/>
      <c r="U11" s="2"/>
      <c r="V11" s="2"/>
      <c r="W11" s="2"/>
      <c r="X11" s="2"/>
      <c r="Y11" s="2"/>
      <c r="Z11" s="2"/>
    </row>
    <row r="12">
      <c r="E12" s="37" t="str">
        <f>SUM(#REF!)</f>
        <v>#REF!</v>
      </c>
      <c r="F12" s="38"/>
      <c r="G12" s="38"/>
      <c r="H12" s="37" t="str">
        <f>SUM(#REF!)</f>
        <v>#REF!</v>
      </c>
      <c r="I12" s="38"/>
      <c r="O12" s="39"/>
    </row>
    <row r="13">
      <c r="E13" s="39"/>
      <c r="F13" s="38"/>
      <c r="G13" s="38"/>
      <c r="H13" s="38"/>
      <c r="I13" s="38"/>
    </row>
    <row r="14" ht="8.25" customHeight="1">
      <c r="E14" s="37" t="str">
        <f>#REF!+E12</f>
        <v>#REF!</v>
      </c>
      <c r="F14" s="38"/>
      <c r="G14" s="38"/>
      <c r="H14" s="37" t="str">
        <f>#REF!+H12</f>
        <v>#REF!</v>
      </c>
      <c r="I14" s="38"/>
    </row>
    <row r="15">
      <c r="E15" s="38"/>
      <c r="F15" s="38"/>
      <c r="G15" s="38"/>
      <c r="H15" s="38"/>
      <c r="I15" s="38"/>
    </row>
    <row r="16">
      <c r="E16" s="38"/>
      <c r="F16" s="38"/>
      <c r="G16" s="38"/>
      <c r="H16" s="38"/>
      <c r="I16" s="38"/>
    </row>
    <row r="17">
      <c r="E17" s="38"/>
      <c r="F17" s="38"/>
      <c r="G17" s="38"/>
      <c r="H17" s="38"/>
      <c r="I17" s="3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P1"/>
    <mergeCell ref="A3:A4"/>
    <mergeCell ref="B3:B5"/>
    <mergeCell ref="C3:H3"/>
    <mergeCell ref="I3:N3"/>
    <mergeCell ref="O3:O5"/>
    <mergeCell ref="P3:P5"/>
    <mergeCell ref="A11:B11"/>
  </mergeCells>
  <printOptions/>
  <pageMargins bottom="0.75" footer="0.0" header="0.0" left="0.12" right="0.12" top="0.75"/>
  <pageSetup paperSize="9" scale="8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2023-07-24T02:43:39Z</dcterms:created>
  <dc:creator>DANAR</dc:creator>
</cp:coreProperties>
</file>