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06"/>
  <workbookPr/>
  <mc:AlternateContent xmlns:mc="http://schemas.openxmlformats.org/markup-compatibility/2006">
    <mc:Choice Requires="x15">
      <x15ac:absPath xmlns:x15ac="http://schemas.microsoft.com/office/spreadsheetml/2010/11/ac" url="E:\0. PROGRAM DAN KEU\15. TA 2024\KOMINFO\DATA PRIORITAS\SMT 2\"/>
    </mc:Choice>
  </mc:AlternateContent>
  <xr:revisionPtr revIDLastSave="0" documentId="8_{0B6DC914-F66B-4044-8BFA-D445EECF981A}" xr6:coauthVersionLast="47" xr6:coauthVersionMax="47" xr10:uidLastSave="{00000000-0000-0000-0000-000000000000}"/>
  <bookViews>
    <workbookView xWindow="-120" yWindow="-120" windowWidth="29040" windowHeight="15840" xr2:uid="{9096B087-89E1-4B9F-B04C-93B9AA23995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E34" i="1" s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C6" i="1"/>
  <c r="B6" i="1"/>
</calcChain>
</file>

<file path=xl/sharedStrings.xml><?xml version="1.0" encoding="utf-8"?>
<sst xmlns="http://schemas.openxmlformats.org/spreadsheetml/2006/main" count="178" uniqueCount="98">
  <si>
    <t>Jumlah Tempat Penampungan Sementara (TPS)</t>
  </si>
  <si>
    <t>No</t>
  </si>
  <si>
    <t>Nama Data</t>
  </si>
  <si>
    <t>Jumlah</t>
  </si>
  <si>
    <t>Sumber</t>
  </si>
  <si>
    <t>Dinas Lingkungan Hidup Kab. Demak Semester II 2024</t>
  </si>
  <si>
    <t>No.</t>
  </si>
  <si>
    <t>Lokasi TPS</t>
  </si>
  <si>
    <t>Jumlah Kontainer</t>
  </si>
  <si>
    <t>Kapasitas (m3)</t>
  </si>
  <si>
    <t>Status Kepemilikan</t>
  </si>
  <si>
    <t>Keterangan Kondisi</t>
  </si>
  <si>
    <t>Kelurahan/Desa</t>
  </si>
  <si>
    <t>Kecamatan</t>
  </si>
  <si>
    <t>Titik Koordinat</t>
  </si>
  <si>
    <t>TPS Belakang LP</t>
  </si>
  <si>
    <t>DLH</t>
  </si>
  <si>
    <t>Baik dan di fungsikan</t>
  </si>
  <si>
    <t>bintoro</t>
  </si>
  <si>
    <t>Demak</t>
  </si>
  <si>
    <t>-6.894689, 110.639948</t>
  </si>
  <si>
    <t>6°53'40.9"S 110°38'23.8"E</t>
  </si>
  <si>
    <t>Depo Terminal</t>
  </si>
  <si>
    <t>-6.899300, 110.635443</t>
  </si>
  <si>
    <t>6°53'57.5"S 110°38'07.6"E</t>
  </si>
  <si>
    <t>TPS Sebelah Timbangan</t>
  </si>
  <si>
    <t>katonsari</t>
  </si>
  <si>
    <t>-6.908586, 110.619936</t>
  </si>
  <si>
    <t>6°54'30.9"S 110°37'11.8"E</t>
  </si>
  <si>
    <t>TPS JL. Donorejo</t>
  </si>
  <si>
    <t>-6.898691, 110.623826</t>
  </si>
  <si>
    <t>6°53'55.3"S 110°37'25.8"E</t>
  </si>
  <si>
    <t>TPS PKL Sampangan</t>
  </si>
  <si>
    <t>-6.893794, 110.641097</t>
  </si>
  <si>
    <t>6°53'37.7"S 110°38'28.0"E</t>
  </si>
  <si>
    <t>TPS Pondok Patiunus</t>
  </si>
  <si>
    <t>-6.887464, 110.636136</t>
  </si>
  <si>
    <t>6°53'14.9"S 110°38'10.1"E</t>
  </si>
  <si>
    <t>TPS Hutan Kota</t>
  </si>
  <si>
    <t>-6.903258, 110.627767</t>
  </si>
  <si>
    <t>6°54'11.7"S 110°37'40.0"E</t>
  </si>
  <si>
    <t>TPS Karang Melati</t>
  </si>
  <si>
    <t>karangmlati</t>
  </si>
  <si>
    <t>-6.884210, 110.626549</t>
  </si>
  <si>
    <t>6°53'03.2"S 110°37'35.6"E</t>
  </si>
  <si>
    <t>TPS Kenep</t>
  </si>
  <si>
    <t>mangunjiwan</t>
  </si>
  <si>
    <t>-6.892277, 110.632785</t>
  </si>
  <si>
    <t>6°53'32.2"S 110°37'58.0"E</t>
  </si>
  <si>
    <t>TPS Griya Bhakti Praja (RSS)</t>
  </si>
  <si>
    <t>-6.895168, 110.633027</t>
  </si>
  <si>
    <t>6°53'42.6"S 110°37'58.9"E</t>
  </si>
  <si>
    <t>TPS Depan Garuda</t>
  </si>
  <si>
    <t>-6.887838, 110.647524</t>
  </si>
  <si>
    <t>6°53'16.2"S 110°38'51.1"E</t>
  </si>
  <si>
    <t>TPS Jembatan Hosana</t>
  </si>
  <si>
    <t>-6.887059, 110.650954</t>
  </si>
  <si>
    <t>6°53'13.4"S 110°39'03.4"E</t>
  </si>
  <si>
    <t>TPS Mranak</t>
  </si>
  <si>
    <t>mranak</t>
  </si>
  <si>
    <t>Wonosalam</t>
  </si>
  <si>
    <t>-6.885885, 110.657248</t>
  </si>
  <si>
    <t>6°53'09.2"S 110°39'26.1"E</t>
  </si>
  <si>
    <t>TPS Tower Kabupaten (SETDA)</t>
  </si>
  <si>
    <t>-6.891652, 110.639061</t>
  </si>
  <si>
    <t>6°53'30.0"S 110°38'20.6"E</t>
  </si>
  <si>
    <t>TPS Jl. Kadilangu Pojok</t>
  </si>
  <si>
    <t>kadilangu</t>
  </si>
  <si>
    <t>-6.897744, 110.645531</t>
  </si>
  <si>
    <t>6°53'51.9"S 110°38'43.9"E</t>
  </si>
  <si>
    <t xml:space="preserve">TPS Jl. Kadilangu  </t>
  </si>
  <si>
    <t>-6.896322, 110.644952</t>
  </si>
  <si>
    <t>6°53'46.8"S 110°38'41.8"E</t>
  </si>
  <si>
    <t>TPS Tembiring</t>
  </si>
  <si>
    <t>jogoloyo</t>
  </si>
  <si>
    <t>-6.901538, 110.637694</t>
  </si>
  <si>
    <t>6°54'05.5"S 110°38'15.7"E</t>
  </si>
  <si>
    <t>TPS Perum Wiku 1</t>
  </si>
  <si>
    <t>-6.905438, 110.627320</t>
  </si>
  <si>
    <t>6°54'19.6"S 110°37'38.4"E</t>
  </si>
  <si>
    <t>TPS Pondok Raden Fattah</t>
  </si>
  <si>
    <t>sriwulan</t>
  </si>
  <si>
    <t>Sayung</t>
  </si>
  <si>
    <t>-6.942365, 110.487202</t>
  </si>
  <si>
    <t>6°56'32.5"S 110°29'13.9"E</t>
  </si>
  <si>
    <t>TPS Jembatan Santai</t>
  </si>
  <si>
    <t>-6.888748, 110.643732</t>
  </si>
  <si>
    <t>6°53'19.5"S 110°38'37.4"E</t>
  </si>
  <si>
    <t>TPS Nusa Indah</t>
  </si>
  <si>
    <t>-6.912309, 110.616377</t>
  </si>
  <si>
    <t>6°54'44.3"S 110°36'59.0"E</t>
  </si>
  <si>
    <t>TPS Pujasera</t>
  </si>
  <si>
    <t>-6.893290, 110.638177</t>
  </si>
  <si>
    <t>6°53'35.9"S 110°38'17.4"E</t>
  </si>
  <si>
    <t>TPS POLRES</t>
  </si>
  <si>
    <t>-6.909849, 110.619999</t>
  </si>
  <si>
    <t>6°54'35.5"S 110°37'12.0"E</t>
  </si>
  <si>
    <t>Kontainer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</si>
</sst>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\ * &quot;:&quot;"/>
  </numFmts>
  <fonts count="5">
    <font>
      <sz val="11"/>
      <color theme="1"/>
      <name val="Aptos Narrow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2"/>
      <color rgb="FF202124"/>
      <name val="Cambria"/>
      <family val="1"/>
    </font>
    <font>
      <b/>
      <sz val="12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1" fillId="2" borderId="1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674B-1A72-4381-9397-0AE170F0C10A}">
  <sheetPr>
    <pageSetUpPr fitToPage="1"/>
  </sheetPr>
  <dimension ref="B2:K34"/>
  <sheetViews>
    <sheetView tabSelected="1" zoomScaleNormal="100" zoomScaleSheetLayoutView="130" workbookViewId="0">
      <selection activeCell="C12" sqref="C12"/>
    </sheetView>
  </sheetViews>
  <sheetFormatPr defaultRowHeight="15.75"/>
  <cols>
    <col min="1" max="1" width="9.140625" style="2"/>
    <col min="2" max="2" width="10.140625" style="2" bestFit="1" customWidth="1"/>
    <col min="3" max="3" width="60" style="2" bestFit="1" customWidth="1"/>
    <col min="4" max="4" width="14.5703125" style="2" customWidth="1"/>
    <col min="5" max="5" width="11.7109375" style="2" bestFit="1" customWidth="1"/>
    <col min="6" max="6" width="14.85546875" style="2" bestFit="1" customWidth="1"/>
    <col min="7" max="7" width="22.85546875" style="2" bestFit="1" customWidth="1"/>
    <col min="8" max="8" width="19" style="2" bestFit="1" customWidth="1"/>
    <col min="9" max="9" width="13.42578125" style="2" bestFit="1" customWidth="1"/>
    <col min="10" max="10" width="24.85546875" style="2" bestFit="1" customWidth="1"/>
    <col min="11" max="11" width="28.28515625" style="2" bestFit="1" customWidth="1"/>
    <col min="12" max="16384" width="9.140625" style="2"/>
  </cols>
  <sheetData>
    <row r="2" spans="2:11">
      <c r="B2" s="26">
        <v>391</v>
      </c>
      <c r="C2" s="26"/>
      <c r="D2" s="26"/>
    </row>
    <row r="3" spans="2:11">
      <c r="B3" s="26" t="s">
        <v>0</v>
      </c>
      <c r="C3" s="26"/>
      <c r="D3" s="26"/>
    </row>
    <row r="5" spans="2:11" s="21" customFormat="1" ht="22.5" customHeight="1">
      <c r="B5" s="16" t="s">
        <v>1</v>
      </c>
      <c r="C5" s="16" t="s">
        <v>2</v>
      </c>
      <c r="D5" s="16" t="s">
        <v>3</v>
      </c>
    </row>
    <row r="6" spans="2:11" s="3" customFormat="1" ht="25.5" customHeight="1">
      <c r="B6" s="4">
        <f>B2</f>
        <v>391</v>
      </c>
      <c r="C6" s="6" t="str">
        <f>B3</f>
        <v>Jumlah Tempat Penampungan Sementara (TPS)</v>
      </c>
      <c r="D6" s="4">
        <v>23</v>
      </c>
      <c r="E6" s="5"/>
      <c r="F6" s="5"/>
      <c r="G6" s="5"/>
      <c r="H6" s="5"/>
      <c r="I6" s="5"/>
    </row>
    <row r="7" spans="2:11">
      <c r="B7" s="1" t="s">
        <v>4</v>
      </c>
      <c r="C7" s="2" t="s">
        <v>5</v>
      </c>
    </row>
    <row r="10" spans="2:11" s="3" customFormat="1" ht="31.5">
      <c r="B10" s="7" t="s">
        <v>6</v>
      </c>
      <c r="C10" s="7" t="s">
        <v>7</v>
      </c>
      <c r="D10" s="7" t="s">
        <v>8</v>
      </c>
      <c r="E10" s="7" t="s">
        <v>9</v>
      </c>
      <c r="F10" s="7" t="s">
        <v>10</v>
      </c>
      <c r="G10" s="16" t="s">
        <v>11</v>
      </c>
      <c r="H10" s="16" t="s">
        <v>12</v>
      </c>
      <c r="I10" s="16" t="s">
        <v>13</v>
      </c>
      <c r="J10" s="24" t="s">
        <v>14</v>
      </c>
      <c r="K10" s="25"/>
    </row>
    <row r="11" spans="2:11">
      <c r="B11" s="8">
        <v>1</v>
      </c>
      <c r="C11" s="9" t="s">
        <v>15</v>
      </c>
      <c r="D11" s="10">
        <v>3</v>
      </c>
      <c r="E11" s="11">
        <f t="shared" ref="E11:E34" si="0">D11*6</f>
        <v>18</v>
      </c>
      <c r="F11" s="11" t="s">
        <v>16</v>
      </c>
      <c r="G11" s="10" t="s">
        <v>17</v>
      </c>
      <c r="H11" s="12" t="s">
        <v>18</v>
      </c>
      <c r="I11" s="13" t="s">
        <v>19</v>
      </c>
      <c r="J11" s="13" t="s">
        <v>20</v>
      </c>
      <c r="K11" s="13" t="s">
        <v>21</v>
      </c>
    </row>
    <row r="12" spans="2:11">
      <c r="B12" s="8">
        <v>2</v>
      </c>
      <c r="C12" s="9" t="s">
        <v>22</v>
      </c>
      <c r="D12" s="10">
        <v>1</v>
      </c>
      <c r="E12" s="11">
        <f t="shared" si="0"/>
        <v>6</v>
      </c>
      <c r="F12" s="11" t="s">
        <v>16</v>
      </c>
      <c r="G12" s="10" t="s">
        <v>17</v>
      </c>
      <c r="H12" s="12" t="s">
        <v>18</v>
      </c>
      <c r="I12" s="13" t="s">
        <v>19</v>
      </c>
      <c r="J12" s="13" t="s">
        <v>23</v>
      </c>
      <c r="K12" s="13" t="s">
        <v>24</v>
      </c>
    </row>
    <row r="13" spans="2:11">
      <c r="B13" s="8">
        <v>3</v>
      </c>
      <c r="C13" s="9" t="s">
        <v>25</v>
      </c>
      <c r="D13" s="10">
        <v>2</v>
      </c>
      <c r="E13" s="11">
        <f t="shared" si="0"/>
        <v>12</v>
      </c>
      <c r="F13" s="14" t="s">
        <v>16</v>
      </c>
      <c r="G13" s="10" t="s">
        <v>17</v>
      </c>
      <c r="H13" s="12" t="s">
        <v>26</v>
      </c>
      <c r="I13" s="13" t="s">
        <v>19</v>
      </c>
      <c r="J13" s="13" t="s">
        <v>27</v>
      </c>
      <c r="K13" s="13" t="s">
        <v>28</v>
      </c>
    </row>
    <row r="14" spans="2:11">
      <c r="B14" s="8">
        <v>4</v>
      </c>
      <c r="C14" s="9" t="s">
        <v>29</v>
      </c>
      <c r="D14" s="10">
        <v>2</v>
      </c>
      <c r="E14" s="11">
        <f t="shared" si="0"/>
        <v>12</v>
      </c>
      <c r="F14" s="14" t="s">
        <v>16</v>
      </c>
      <c r="G14" s="10" t="s">
        <v>17</v>
      </c>
      <c r="H14" s="12" t="s">
        <v>26</v>
      </c>
      <c r="I14" s="13" t="s">
        <v>19</v>
      </c>
      <c r="J14" s="13" t="s">
        <v>30</v>
      </c>
      <c r="K14" s="13" t="s">
        <v>31</v>
      </c>
    </row>
    <row r="15" spans="2:11">
      <c r="B15" s="8">
        <v>5</v>
      </c>
      <c r="C15" s="9" t="s">
        <v>32</v>
      </c>
      <c r="D15" s="10">
        <v>1</v>
      </c>
      <c r="E15" s="11">
        <f t="shared" si="0"/>
        <v>6</v>
      </c>
      <c r="F15" s="14" t="s">
        <v>16</v>
      </c>
      <c r="G15" s="10" t="s">
        <v>17</v>
      </c>
      <c r="H15" s="12" t="s">
        <v>18</v>
      </c>
      <c r="I15" s="13" t="s">
        <v>19</v>
      </c>
      <c r="J15" s="13" t="s">
        <v>33</v>
      </c>
      <c r="K15" s="13" t="s">
        <v>34</v>
      </c>
    </row>
    <row r="16" spans="2:11">
      <c r="B16" s="8">
        <v>6</v>
      </c>
      <c r="C16" s="9" t="s">
        <v>35</v>
      </c>
      <c r="D16" s="10">
        <v>1</v>
      </c>
      <c r="E16" s="11">
        <f t="shared" si="0"/>
        <v>6</v>
      </c>
      <c r="F16" s="14" t="s">
        <v>16</v>
      </c>
      <c r="G16" s="10" t="s">
        <v>17</v>
      </c>
      <c r="H16" s="12" t="s">
        <v>18</v>
      </c>
      <c r="I16" s="13" t="s">
        <v>19</v>
      </c>
      <c r="J16" s="13" t="s">
        <v>36</v>
      </c>
      <c r="K16" s="13" t="s">
        <v>37</v>
      </c>
    </row>
    <row r="17" spans="2:11">
      <c r="B17" s="8">
        <v>7</v>
      </c>
      <c r="C17" s="9" t="s">
        <v>38</v>
      </c>
      <c r="D17" s="10">
        <v>3</v>
      </c>
      <c r="E17" s="11">
        <f t="shared" si="0"/>
        <v>18</v>
      </c>
      <c r="F17" s="14" t="s">
        <v>16</v>
      </c>
      <c r="G17" s="10" t="s">
        <v>17</v>
      </c>
      <c r="H17" s="12" t="s">
        <v>26</v>
      </c>
      <c r="I17" s="13" t="s">
        <v>19</v>
      </c>
      <c r="J17" s="13" t="s">
        <v>39</v>
      </c>
      <c r="K17" s="13" t="s">
        <v>40</v>
      </c>
    </row>
    <row r="18" spans="2:11">
      <c r="B18" s="8">
        <v>8</v>
      </c>
      <c r="C18" s="9" t="s">
        <v>41</v>
      </c>
      <c r="D18" s="10">
        <v>1</v>
      </c>
      <c r="E18" s="11">
        <f t="shared" si="0"/>
        <v>6</v>
      </c>
      <c r="F18" s="14" t="s">
        <v>16</v>
      </c>
      <c r="G18" s="10" t="s">
        <v>17</v>
      </c>
      <c r="H18" s="12" t="s">
        <v>42</v>
      </c>
      <c r="I18" s="13" t="s">
        <v>19</v>
      </c>
      <c r="J18" s="13" t="s">
        <v>43</v>
      </c>
      <c r="K18" s="13" t="s">
        <v>44</v>
      </c>
    </row>
    <row r="19" spans="2:11">
      <c r="B19" s="8">
        <v>9</v>
      </c>
      <c r="C19" s="9" t="s">
        <v>45</v>
      </c>
      <c r="D19" s="10">
        <v>1</v>
      </c>
      <c r="E19" s="11">
        <f t="shared" si="0"/>
        <v>6</v>
      </c>
      <c r="F19" s="14" t="s">
        <v>16</v>
      </c>
      <c r="G19" s="10" t="s">
        <v>17</v>
      </c>
      <c r="H19" s="12" t="s">
        <v>46</v>
      </c>
      <c r="I19" s="13" t="s">
        <v>19</v>
      </c>
      <c r="J19" s="13" t="s">
        <v>47</v>
      </c>
      <c r="K19" s="13" t="s">
        <v>48</v>
      </c>
    </row>
    <row r="20" spans="2:11">
      <c r="B20" s="8">
        <v>10</v>
      </c>
      <c r="C20" s="9" t="s">
        <v>49</v>
      </c>
      <c r="D20" s="10">
        <v>2</v>
      </c>
      <c r="E20" s="11">
        <f t="shared" si="0"/>
        <v>12</v>
      </c>
      <c r="F20" s="14" t="s">
        <v>16</v>
      </c>
      <c r="G20" s="10" t="s">
        <v>17</v>
      </c>
      <c r="H20" s="12" t="s">
        <v>46</v>
      </c>
      <c r="I20" s="13" t="s">
        <v>19</v>
      </c>
      <c r="J20" s="13" t="s">
        <v>50</v>
      </c>
      <c r="K20" s="13" t="s">
        <v>51</v>
      </c>
    </row>
    <row r="21" spans="2:11">
      <c r="B21" s="8">
        <v>11</v>
      </c>
      <c r="C21" s="9" t="s">
        <v>52</v>
      </c>
      <c r="D21" s="10">
        <v>1</v>
      </c>
      <c r="E21" s="11">
        <f t="shared" si="0"/>
        <v>6</v>
      </c>
      <c r="F21" s="14" t="s">
        <v>16</v>
      </c>
      <c r="G21" s="10" t="s">
        <v>17</v>
      </c>
      <c r="H21" s="12" t="s">
        <v>18</v>
      </c>
      <c r="I21" s="13" t="s">
        <v>19</v>
      </c>
      <c r="J21" s="13" t="s">
        <v>53</v>
      </c>
      <c r="K21" s="13" t="s">
        <v>54</v>
      </c>
    </row>
    <row r="22" spans="2:11">
      <c r="B22" s="8">
        <v>12</v>
      </c>
      <c r="C22" s="9" t="s">
        <v>55</v>
      </c>
      <c r="D22" s="10">
        <v>1</v>
      </c>
      <c r="E22" s="11">
        <f t="shared" si="0"/>
        <v>6</v>
      </c>
      <c r="F22" s="14" t="s">
        <v>16</v>
      </c>
      <c r="G22" s="10" t="s">
        <v>17</v>
      </c>
      <c r="H22" s="12" t="s">
        <v>18</v>
      </c>
      <c r="I22" s="13" t="s">
        <v>19</v>
      </c>
      <c r="J22" s="13" t="s">
        <v>56</v>
      </c>
      <c r="K22" s="13" t="s">
        <v>57</v>
      </c>
    </row>
    <row r="23" spans="2:11">
      <c r="B23" s="8">
        <v>13</v>
      </c>
      <c r="C23" s="9" t="s">
        <v>58</v>
      </c>
      <c r="D23" s="10">
        <v>1</v>
      </c>
      <c r="E23" s="11">
        <f t="shared" si="0"/>
        <v>6</v>
      </c>
      <c r="F23" s="14" t="s">
        <v>16</v>
      </c>
      <c r="G23" s="10" t="s">
        <v>17</v>
      </c>
      <c r="H23" s="12" t="s">
        <v>59</v>
      </c>
      <c r="I23" s="13" t="s">
        <v>60</v>
      </c>
      <c r="J23" s="13" t="s">
        <v>61</v>
      </c>
      <c r="K23" s="13" t="s">
        <v>62</v>
      </c>
    </row>
    <row r="24" spans="2:11">
      <c r="B24" s="8">
        <v>14</v>
      </c>
      <c r="C24" s="9" t="s">
        <v>63</v>
      </c>
      <c r="D24" s="10">
        <v>1</v>
      </c>
      <c r="E24" s="11">
        <f t="shared" si="0"/>
        <v>6</v>
      </c>
      <c r="F24" s="14" t="s">
        <v>16</v>
      </c>
      <c r="G24" s="10" t="s">
        <v>17</v>
      </c>
      <c r="H24" s="12" t="s">
        <v>18</v>
      </c>
      <c r="I24" s="13" t="s">
        <v>19</v>
      </c>
      <c r="J24" s="13" t="s">
        <v>64</v>
      </c>
      <c r="K24" s="13" t="s">
        <v>65</v>
      </c>
    </row>
    <row r="25" spans="2:11">
      <c r="B25" s="8">
        <v>15</v>
      </c>
      <c r="C25" s="9" t="s">
        <v>66</v>
      </c>
      <c r="D25" s="10">
        <v>2</v>
      </c>
      <c r="E25" s="11">
        <f t="shared" si="0"/>
        <v>12</v>
      </c>
      <c r="F25" s="14" t="s">
        <v>16</v>
      </c>
      <c r="G25" s="10" t="s">
        <v>17</v>
      </c>
      <c r="H25" s="12" t="s">
        <v>67</v>
      </c>
      <c r="I25" s="13" t="s">
        <v>19</v>
      </c>
      <c r="J25" s="13" t="s">
        <v>68</v>
      </c>
      <c r="K25" s="13" t="s">
        <v>69</v>
      </c>
    </row>
    <row r="26" spans="2:11">
      <c r="B26" s="8">
        <v>16</v>
      </c>
      <c r="C26" s="9" t="s">
        <v>70</v>
      </c>
      <c r="D26" s="10">
        <v>1</v>
      </c>
      <c r="E26" s="11">
        <f t="shared" si="0"/>
        <v>6</v>
      </c>
      <c r="F26" s="14" t="s">
        <v>16</v>
      </c>
      <c r="G26" s="10" t="s">
        <v>17</v>
      </c>
      <c r="H26" s="12" t="s">
        <v>67</v>
      </c>
      <c r="I26" s="13" t="s">
        <v>19</v>
      </c>
      <c r="J26" s="13" t="s">
        <v>71</v>
      </c>
      <c r="K26" s="13" t="s">
        <v>72</v>
      </c>
    </row>
    <row r="27" spans="2:11">
      <c r="B27" s="8">
        <v>17</v>
      </c>
      <c r="C27" s="9" t="s">
        <v>73</v>
      </c>
      <c r="D27" s="10">
        <v>1</v>
      </c>
      <c r="E27" s="11">
        <f t="shared" si="0"/>
        <v>6</v>
      </c>
      <c r="F27" s="14" t="s">
        <v>16</v>
      </c>
      <c r="G27" s="10" t="s">
        <v>17</v>
      </c>
      <c r="H27" s="12" t="s">
        <v>74</v>
      </c>
      <c r="I27" s="13" t="s">
        <v>60</v>
      </c>
      <c r="J27" s="13" t="s">
        <v>75</v>
      </c>
      <c r="K27" s="13" t="s">
        <v>76</v>
      </c>
    </row>
    <row r="28" spans="2:11">
      <c r="B28" s="8">
        <v>18</v>
      </c>
      <c r="C28" s="9" t="s">
        <v>77</v>
      </c>
      <c r="D28" s="10">
        <v>1</v>
      </c>
      <c r="E28" s="11">
        <f t="shared" si="0"/>
        <v>6</v>
      </c>
      <c r="F28" s="14" t="s">
        <v>16</v>
      </c>
      <c r="G28" s="10" t="s">
        <v>17</v>
      </c>
      <c r="H28" s="12" t="s">
        <v>74</v>
      </c>
      <c r="I28" s="13" t="s">
        <v>60</v>
      </c>
      <c r="J28" s="13" t="s">
        <v>78</v>
      </c>
      <c r="K28" s="13" t="s">
        <v>79</v>
      </c>
    </row>
    <row r="29" spans="2:11">
      <c r="B29" s="8">
        <v>19</v>
      </c>
      <c r="C29" s="9" t="s">
        <v>80</v>
      </c>
      <c r="D29" s="10">
        <v>3</v>
      </c>
      <c r="E29" s="11">
        <f t="shared" si="0"/>
        <v>18</v>
      </c>
      <c r="F29" s="14" t="s">
        <v>16</v>
      </c>
      <c r="G29" s="10" t="s">
        <v>17</v>
      </c>
      <c r="H29" s="12" t="s">
        <v>81</v>
      </c>
      <c r="I29" s="13" t="s">
        <v>82</v>
      </c>
      <c r="J29" s="13" t="s">
        <v>83</v>
      </c>
      <c r="K29" s="13" t="s">
        <v>84</v>
      </c>
    </row>
    <row r="30" spans="2:11">
      <c r="B30" s="8">
        <v>20</v>
      </c>
      <c r="C30" s="9" t="s">
        <v>85</v>
      </c>
      <c r="D30" s="10">
        <v>2</v>
      </c>
      <c r="E30" s="11">
        <f t="shared" si="0"/>
        <v>12</v>
      </c>
      <c r="F30" s="11" t="s">
        <v>16</v>
      </c>
      <c r="G30" s="10" t="s">
        <v>17</v>
      </c>
      <c r="H30" s="12" t="s">
        <v>18</v>
      </c>
      <c r="I30" s="13" t="s">
        <v>19</v>
      </c>
      <c r="J30" s="13" t="s">
        <v>86</v>
      </c>
      <c r="K30" s="13" t="s">
        <v>87</v>
      </c>
    </row>
    <row r="31" spans="2:11">
      <c r="B31" s="8">
        <v>21</v>
      </c>
      <c r="C31" s="9" t="s">
        <v>88</v>
      </c>
      <c r="D31" s="10">
        <v>1</v>
      </c>
      <c r="E31" s="11">
        <f t="shared" si="0"/>
        <v>6</v>
      </c>
      <c r="F31" s="11" t="s">
        <v>16</v>
      </c>
      <c r="G31" s="10" t="s">
        <v>17</v>
      </c>
      <c r="H31" s="12" t="s">
        <v>74</v>
      </c>
      <c r="I31" s="13" t="s">
        <v>60</v>
      </c>
      <c r="J31" s="13" t="s">
        <v>89</v>
      </c>
      <c r="K31" s="13" t="s">
        <v>90</v>
      </c>
    </row>
    <row r="32" spans="2:11">
      <c r="B32" s="8">
        <v>22</v>
      </c>
      <c r="C32" s="9" t="s">
        <v>91</v>
      </c>
      <c r="D32" s="10">
        <v>1</v>
      </c>
      <c r="E32" s="11">
        <f t="shared" si="0"/>
        <v>6</v>
      </c>
      <c r="F32" s="11" t="s">
        <v>16</v>
      </c>
      <c r="G32" s="10" t="s">
        <v>17</v>
      </c>
      <c r="H32" s="12" t="s">
        <v>18</v>
      </c>
      <c r="I32" s="13" t="s">
        <v>19</v>
      </c>
      <c r="J32" s="13" t="s">
        <v>92</v>
      </c>
      <c r="K32" s="13" t="s">
        <v>93</v>
      </c>
    </row>
    <row r="33" spans="2:11">
      <c r="B33" s="8">
        <v>23</v>
      </c>
      <c r="C33" s="15" t="s">
        <v>94</v>
      </c>
      <c r="D33" s="10">
        <v>1</v>
      </c>
      <c r="E33" s="11">
        <f t="shared" si="0"/>
        <v>6</v>
      </c>
      <c r="F33" s="11" t="s">
        <v>16</v>
      </c>
      <c r="G33" s="10" t="s">
        <v>17</v>
      </c>
      <c r="H33" s="12" t="s">
        <v>74</v>
      </c>
      <c r="I33" s="13" t="s">
        <v>60</v>
      </c>
      <c r="J33" s="13" t="s">
        <v>95</v>
      </c>
      <c r="K33" s="13" t="s">
        <v>96</v>
      </c>
    </row>
    <row r="34" spans="2:11" s="20" customFormat="1" ht="26.25" customHeight="1">
      <c r="B34" s="22" t="s">
        <v>3</v>
      </c>
      <c r="C34" s="27"/>
      <c r="D34" s="16">
        <f>SUM(D11:D33)</f>
        <v>34</v>
      </c>
      <c r="E34" s="17">
        <f t="shared" si="0"/>
        <v>204</v>
      </c>
      <c r="F34" s="23" t="s">
        <v>97</v>
      </c>
      <c r="G34" s="27"/>
      <c r="H34" s="18"/>
      <c r="I34" s="19"/>
      <c r="J34" s="19"/>
      <c r="K34" s="19"/>
    </row>
  </sheetData>
  <mergeCells count="5">
    <mergeCell ref="B34:C34"/>
    <mergeCell ref="F34:G34"/>
    <mergeCell ref="J10:K10"/>
    <mergeCell ref="B3:D3"/>
    <mergeCell ref="B2:D2"/>
  </mergeCells>
  <printOptions horizontalCentered="1"/>
  <pageMargins left="0.78740157480314965" right="0.78740157480314965" top="0.78740157480314965" bottom="0.78740157480314965" header="0.31496062992125984" footer="0.31496062992125984"/>
  <pageSetup paperSize="14" scale="38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ASUS</cp:lastModifiedBy>
  <cp:revision/>
  <dcterms:created xsi:type="dcterms:W3CDTF">2024-07-03T03:22:26Z</dcterms:created>
  <dcterms:modified xsi:type="dcterms:W3CDTF">2025-03-13T07:53:48Z</dcterms:modified>
  <cp:category/>
  <cp:contentStatus/>
</cp:coreProperties>
</file>