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F22" i="1" l="1"/>
  <c r="AC22" i="1"/>
  <c r="AB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F21" i="1"/>
  <c r="AE21" i="1"/>
  <c r="AC21" i="1"/>
  <c r="AB21" i="1"/>
  <c r="AA21" i="1"/>
  <c r="AD21" i="1" s="1"/>
  <c r="AG21" i="1" s="1"/>
  <c r="AF20" i="1"/>
  <c r="AE20" i="1"/>
  <c r="AC20" i="1"/>
  <c r="AB20" i="1"/>
  <c r="AA20" i="1"/>
  <c r="AD20" i="1" s="1"/>
  <c r="AG20" i="1" s="1"/>
  <c r="AF19" i="1"/>
  <c r="AE19" i="1"/>
  <c r="AC19" i="1"/>
  <c r="AB19" i="1"/>
  <c r="AA19" i="1"/>
  <c r="AD19" i="1" s="1"/>
  <c r="AG19" i="1" s="1"/>
  <c r="AF18" i="1"/>
  <c r="AE18" i="1"/>
  <c r="AC18" i="1"/>
  <c r="AB18" i="1"/>
  <c r="AA18" i="1"/>
  <c r="AD18" i="1" s="1"/>
  <c r="AG18" i="1" s="1"/>
  <c r="AF17" i="1"/>
  <c r="AE17" i="1"/>
  <c r="AC17" i="1"/>
  <c r="AB17" i="1"/>
  <c r="AA17" i="1"/>
  <c r="AD17" i="1" s="1"/>
  <c r="AG17" i="1" s="1"/>
  <c r="AF16" i="1"/>
  <c r="AE16" i="1"/>
  <c r="AC16" i="1"/>
  <c r="AB16" i="1"/>
  <c r="AA16" i="1"/>
  <c r="AD16" i="1" s="1"/>
  <c r="AG16" i="1" s="1"/>
  <c r="AF15" i="1"/>
  <c r="AE15" i="1"/>
  <c r="AC15" i="1"/>
  <c r="AB15" i="1"/>
  <c r="AA15" i="1"/>
  <c r="AD15" i="1" s="1"/>
  <c r="AG15" i="1" s="1"/>
  <c r="AF14" i="1"/>
  <c r="AE14" i="1"/>
  <c r="AC14" i="1"/>
  <c r="AB14" i="1"/>
  <c r="AA14" i="1"/>
  <c r="AD14" i="1" s="1"/>
  <c r="AG14" i="1" s="1"/>
  <c r="AF13" i="1"/>
  <c r="AE13" i="1"/>
  <c r="AC13" i="1"/>
  <c r="AB13" i="1"/>
  <c r="AA13" i="1"/>
  <c r="AD13" i="1" s="1"/>
  <c r="AG13" i="1" s="1"/>
  <c r="AF12" i="1"/>
  <c r="AE12" i="1"/>
  <c r="AC12" i="1"/>
  <c r="AB12" i="1"/>
  <c r="AA12" i="1"/>
  <c r="AD12" i="1" s="1"/>
  <c r="AG12" i="1" s="1"/>
  <c r="AF11" i="1"/>
  <c r="AE11" i="1"/>
  <c r="AC11" i="1"/>
  <c r="AB11" i="1"/>
  <c r="AA11" i="1"/>
  <c r="AD11" i="1" s="1"/>
  <c r="AG11" i="1" s="1"/>
  <c r="AF10" i="1"/>
  <c r="AE10" i="1"/>
  <c r="AC10" i="1"/>
  <c r="AB10" i="1"/>
  <c r="AA10" i="1"/>
  <c r="AD10" i="1" s="1"/>
  <c r="AG10" i="1" s="1"/>
  <c r="AF9" i="1"/>
  <c r="AE9" i="1"/>
  <c r="AC9" i="1"/>
  <c r="AB9" i="1"/>
  <c r="AA9" i="1"/>
  <c r="AD9" i="1" s="1"/>
  <c r="AG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F8" i="1"/>
  <c r="AE8" i="1"/>
  <c r="AE22" i="1" s="1"/>
  <c r="AC8" i="1"/>
  <c r="AB8" i="1"/>
  <c r="AA8" i="1"/>
  <c r="AA22" i="1" s="1"/>
  <c r="AD8" i="1" l="1"/>
  <c r="AD22" i="1" l="1"/>
  <c r="AG8" i="1"/>
</calcChain>
</file>

<file path=xl/sharedStrings.xml><?xml version="1.0" encoding="utf-8"?>
<sst xmlns="http://schemas.openxmlformats.org/spreadsheetml/2006/main" count="64" uniqueCount="37">
  <si>
    <t>REKAPITULASI PEROLEHAN MEDALI POPDA SD / MI</t>
  </si>
  <si>
    <t>TINGKAT KABUPATEN DEMAK TAHUN 2017</t>
  </si>
  <si>
    <t>CABANG OLAHRAGA</t>
  </si>
  <si>
    <t>: KID'S ATHLETIC</t>
  </si>
  <si>
    <t>NO</t>
  </si>
  <si>
    <t>KECAMATAN</t>
  </si>
  <si>
    <t>PEROLEHAN MEDALI</t>
  </si>
  <si>
    <t>Jumlah Medali</t>
  </si>
  <si>
    <t>Konversi Nilai</t>
  </si>
  <si>
    <t>Jumlah Nilai</t>
  </si>
  <si>
    <t>Peringkat</t>
  </si>
  <si>
    <t>Kanga's Escape</t>
  </si>
  <si>
    <t xml:space="preserve">Lompat Katak </t>
  </si>
  <si>
    <t>Lempar Turbo</t>
  </si>
  <si>
    <t>Formula 1</t>
  </si>
  <si>
    <t xml:space="preserve">Lari 60 M </t>
  </si>
  <si>
    <t xml:space="preserve">Lari 80 M </t>
  </si>
  <si>
    <t>Tolak Peluru</t>
  </si>
  <si>
    <t>Lompat Jauh</t>
  </si>
  <si>
    <t xml:space="preserve">Emas </t>
  </si>
  <si>
    <t>Perak</t>
  </si>
  <si>
    <t>Prgu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</si>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</sst>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6" xfId="0" applyFont="1" applyBorder="1"/>
    <xf numFmtId="0" fontId="0" fillId="0" borderId="1" xfId="0" applyBorder="1" applyAlignment="1">
      <alignment horizontal="left"/>
    </xf>
    <xf numFmtId="0" fontId="1" fillId="0" borderId="2" xfId="0" applyFont="1" applyBorder="1"/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2" xfId="0" applyFont="1" applyBorder="1"/>
    <xf numFmtId="0" fontId="0" fillId="3" borderId="6" xfId="0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2" max="2" width="19" customWidth="1"/>
    <col min="3" max="32" width="5.28515625" customWidth="1"/>
    <col min="33" max="33" width="8.5703125" customWidth="1"/>
    <col min="34" max="34" width="9.7109375" customWidth="1"/>
    <col min="257" max="257" width="4.85546875" customWidth="1"/>
    <col min="258" max="258" width="19" customWidth="1"/>
    <col min="259" max="288" width="5.28515625" customWidth="1"/>
    <col min="289" max="289" width="8.5703125" customWidth="1"/>
    <col min="290" max="290" width="9.7109375" customWidth="1"/>
    <col min="513" max="513" width="4.85546875" customWidth="1"/>
    <col min="514" max="514" width="19" customWidth="1"/>
    <col min="515" max="544" width="5.28515625" customWidth="1"/>
    <col min="545" max="545" width="8.5703125" customWidth="1"/>
    <col min="546" max="546" width="9.7109375" customWidth="1"/>
    <col min="769" max="769" width="4.85546875" customWidth="1"/>
    <col min="770" max="770" width="19" customWidth="1"/>
    <col min="771" max="800" width="5.28515625" customWidth="1"/>
    <col min="801" max="801" width="8.5703125" customWidth="1"/>
    <col min="802" max="802" width="9.7109375" customWidth="1"/>
    <col min="1025" max="1025" width="4.85546875" customWidth="1"/>
    <col min="1026" max="1026" width="19" customWidth="1"/>
    <col min="1027" max="1056" width="5.28515625" customWidth="1"/>
    <col min="1057" max="1057" width="8.5703125" customWidth="1"/>
    <col min="1058" max="1058" width="9.7109375" customWidth="1"/>
    <col min="1281" max="1281" width="4.85546875" customWidth="1"/>
    <col min="1282" max="1282" width="19" customWidth="1"/>
    <col min="1283" max="1312" width="5.28515625" customWidth="1"/>
    <col min="1313" max="1313" width="8.5703125" customWidth="1"/>
    <col min="1314" max="1314" width="9.7109375" customWidth="1"/>
    <col min="1537" max="1537" width="4.85546875" customWidth="1"/>
    <col min="1538" max="1538" width="19" customWidth="1"/>
    <col min="1539" max="1568" width="5.28515625" customWidth="1"/>
    <col min="1569" max="1569" width="8.5703125" customWidth="1"/>
    <col min="1570" max="1570" width="9.7109375" customWidth="1"/>
    <col min="1793" max="1793" width="4.85546875" customWidth="1"/>
    <col min="1794" max="1794" width="19" customWidth="1"/>
    <col min="1795" max="1824" width="5.28515625" customWidth="1"/>
    <col min="1825" max="1825" width="8.5703125" customWidth="1"/>
    <col min="1826" max="1826" width="9.7109375" customWidth="1"/>
    <col min="2049" max="2049" width="4.85546875" customWidth="1"/>
    <col min="2050" max="2050" width="19" customWidth="1"/>
    <col min="2051" max="2080" width="5.28515625" customWidth="1"/>
    <col min="2081" max="2081" width="8.5703125" customWidth="1"/>
    <col min="2082" max="2082" width="9.7109375" customWidth="1"/>
    <col min="2305" max="2305" width="4.85546875" customWidth="1"/>
    <col min="2306" max="2306" width="19" customWidth="1"/>
    <col min="2307" max="2336" width="5.28515625" customWidth="1"/>
    <col min="2337" max="2337" width="8.5703125" customWidth="1"/>
    <col min="2338" max="2338" width="9.7109375" customWidth="1"/>
    <col min="2561" max="2561" width="4.85546875" customWidth="1"/>
    <col min="2562" max="2562" width="19" customWidth="1"/>
    <col min="2563" max="2592" width="5.28515625" customWidth="1"/>
    <col min="2593" max="2593" width="8.5703125" customWidth="1"/>
    <col min="2594" max="2594" width="9.7109375" customWidth="1"/>
    <col min="2817" max="2817" width="4.85546875" customWidth="1"/>
    <col min="2818" max="2818" width="19" customWidth="1"/>
    <col min="2819" max="2848" width="5.28515625" customWidth="1"/>
    <col min="2849" max="2849" width="8.5703125" customWidth="1"/>
    <col min="2850" max="2850" width="9.7109375" customWidth="1"/>
    <col min="3073" max="3073" width="4.85546875" customWidth="1"/>
    <col min="3074" max="3074" width="19" customWidth="1"/>
    <col min="3075" max="3104" width="5.28515625" customWidth="1"/>
    <col min="3105" max="3105" width="8.5703125" customWidth="1"/>
    <col min="3106" max="3106" width="9.7109375" customWidth="1"/>
    <col min="3329" max="3329" width="4.85546875" customWidth="1"/>
    <col min="3330" max="3330" width="19" customWidth="1"/>
    <col min="3331" max="3360" width="5.28515625" customWidth="1"/>
    <col min="3361" max="3361" width="8.5703125" customWidth="1"/>
    <col min="3362" max="3362" width="9.7109375" customWidth="1"/>
    <col min="3585" max="3585" width="4.85546875" customWidth="1"/>
    <col min="3586" max="3586" width="19" customWidth="1"/>
    <col min="3587" max="3616" width="5.28515625" customWidth="1"/>
    <col min="3617" max="3617" width="8.5703125" customWidth="1"/>
    <col min="3618" max="3618" width="9.7109375" customWidth="1"/>
    <col min="3841" max="3841" width="4.85546875" customWidth="1"/>
    <col min="3842" max="3842" width="19" customWidth="1"/>
    <col min="3843" max="3872" width="5.28515625" customWidth="1"/>
    <col min="3873" max="3873" width="8.5703125" customWidth="1"/>
    <col min="3874" max="3874" width="9.7109375" customWidth="1"/>
    <col min="4097" max="4097" width="4.85546875" customWidth="1"/>
    <col min="4098" max="4098" width="19" customWidth="1"/>
    <col min="4099" max="4128" width="5.28515625" customWidth="1"/>
    <col min="4129" max="4129" width="8.5703125" customWidth="1"/>
    <col min="4130" max="4130" width="9.7109375" customWidth="1"/>
    <col min="4353" max="4353" width="4.85546875" customWidth="1"/>
    <col min="4354" max="4354" width="19" customWidth="1"/>
    <col min="4355" max="4384" width="5.28515625" customWidth="1"/>
    <col min="4385" max="4385" width="8.5703125" customWidth="1"/>
    <col min="4386" max="4386" width="9.7109375" customWidth="1"/>
    <col min="4609" max="4609" width="4.85546875" customWidth="1"/>
    <col min="4610" max="4610" width="19" customWidth="1"/>
    <col min="4611" max="4640" width="5.28515625" customWidth="1"/>
    <col min="4641" max="4641" width="8.5703125" customWidth="1"/>
    <col min="4642" max="4642" width="9.7109375" customWidth="1"/>
    <col min="4865" max="4865" width="4.85546875" customWidth="1"/>
    <col min="4866" max="4866" width="19" customWidth="1"/>
    <col min="4867" max="4896" width="5.28515625" customWidth="1"/>
    <col min="4897" max="4897" width="8.5703125" customWidth="1"/>
    <col min="4898" max="4898" width="9.7109375" customWidth="1"/>
    <col min="5121" max="5121" width="4.85546875" customWidth="1"/>
    <col min="5122" max="5122" width="19" customWidth="1"/>
    <col min="5123" max="5152" width="5.28515625" customWidth="1"/>
    <col min="5153" max="5153" width="8.5703125" customWidth="1"/>
    <col min="5154" max="5154" width="9.7109375" customWidth="1"/>
    <col min="5377" max="5377" width="4.85546875" customWidth="1"/>
    <col min="5378" max="5378" width="19" customWidth="1"/>
    <col min="5379" max="5408" width="5.28515625" customWidth="1"/>
    <col min="5409" max="5409" width="8.5703125" customWidth="1"/>
    <col min="5410" max="5410" width="9.7109375" customWidth="1"/>
    <col min="5633" max="5633" width="4.85546875" customWidth="1"/>
    <col min="5634" max="5634" width="19" customWidth="1"/>
    <col min="5635" max="5664" width="5.28515625" customWidth="1"/>
    <col min="5665" max="5665" width="8.5703125" customWidth="1"/>
    <col min="5666" max="5666" width="9.7109375" customWidth="1"/>
    <col min="5889" max="5889" width="4.85546875" customWidth="1"/>
    <col min="5890" max="5890" width="19" customWidth="1"/>
    <col min="5891" max="5920" width="5.28515625" customWidth="1"/>
    <col min="5921" max="5921" width="8.5703125" customWidth="1"/>
    <col min="5922" max="5922" width="9.7109375" customWidth="1"/>
    <col min="6145" max="6145" width="4.85546875" customWidth="1"/>
    <col min="6146" max="6146" width="19" customWidth="1"/>
    <col min="6147" max="6176" width="5.28515625" customWidth="1"/>
    <col min="6177" max="6177" width="8.5703125" customWidth="1"/>
    <col min="6178" max="6178" width="9.7109375" customWidth="1"/>
    <col min="6401" max="6401" width="4.85546875" customWidth="1"/>
    <col min="6402" max="6402" width="19" customWidth="1"/>
    <col min="6403" max="6432" width="5.28515625" customWidth="1"/>
    <col min="6433" max="6433" width="8.5703125" customWidth="1"/>
    <col min="6434" max="6434" width="9.7109375" customWidth="1"/>
    <col min="6657" max="6657" width="4.85546875" customWidth="1"/>
    <col min="6658" max="6658" width="19" customWidth="1"/>
    <col min="6659" max="6688" width="5.28515625" customWidth="1"/>
    <col min="6689" max="6689" width="8.5703125" customWidth="1"/>
    <col min="6690" max="6690" width="9.7109375" customWidth="1"/>
    <col min="6913" max="6913" width="4.85546875" customWidth="1"/>
    <col min="6914" max="6914" width="19" customWidth="1"/>
    <col min="6915" max="6944" width="5.28515625" customWidth="1"/>
    <col min="6945" max="6945" width="8.5703125" customWidth="1"/>
    <col min="6946" max="6946" width="9.7109375" customWidth="1"/>
    <col min="7169" max="7169" width="4.85546875" customWidth="1"/>
    <col min="7170" max="7170" width="19" customWidth="1"/>
    <col min="7171" max="7200" width="5.28515625" customWidth="1"/>
    <col min="7201" max="7201" width="8.5703125" customWidth="1"/>
    <col min="7202" max="7202" width="9.7109375" customWidth="1"/>
    <col min="7425" max="7425" width="4.85546875" customWidth="1"/>
    <col min="7426" max="7426" width="19" customWidth="1"/>
    <col min="7427" max="7456" width="5.28515625" customWidth="1"/>
    <col min="7457" max="7457" width="8.5703125" customWidth="1"/>
    <col min="7458" max="7458" width="9.7109375" customWidth="1"/>
    <col min="7681" max="7681" width="4.85546875" customWidth="1"/>
    <col min="7682" max="7682" width="19" customWidth="1"/>
    <col min="7683" max="7712" width="5.28515625" customWidth="1"/>
    <col min="7713" max="7713" width="8.5703125" customWidth="1"/>
    <col min="7714" max="7714" width="9.7109375" customWidth="1"/>
    <col min="7937" max="7937" width="4.85546875" customWidth="1"/>
    <col min="7938" max="7938" width="19" customWidth="1"/>
    <col min="7939" max="7968" width="5.28515625" customWidth="1"/>
    <col min="7969" max="7969" width="8.5703125" customWidth="1"/>
    <col min="7970" max="7970" width="9.7109375" customWidth="1"/>
    <col min="8193" max="8193" width="4.85546875" customWidth="1"/>
    <col min="8194" max="8194" width="19" customWidth="1"/>
    <col min="8195" max="8224" width="5.28515625" customWidth="1"/>
    <col min="8225" max="8225" width="8.5703125" customWidth="1"/>
    <col min="8226" max="8226" width="9.7109375" customWidth="1"/>
    <col min="8449" max="8449" width="4.85546875" customWidth="1"/>
    <col min="8450" max="8450" width="19" customWidth="1"/>
    <col min="8451" max="8480" width="5.28515625" customWidth="1"/>
    <col min="8481" max="8481" width="8.5703125" customWidth="1"/>
    <col min="8482" max="8482" width="9.7109375" customWidth="1"/>
    <col min="8705" max="8705" width="4.85546875" customWidth="1"/>
    <col min="8706" max="8706" width="19" customWidth="1"/>
    <col min="8707" max="8736" width="5.28515625" customWidth="1"/>
    <col min="8737" max="8737" width="8.5703125" customWidth="1"/>
    <col min="8738" max="8738" width="9.7109375" customWidth="1"/>
    <col min="8961" max="8961" width="4.85546875" customWidth="1"/>
    <col min="8962" max="8962" width="19" customWidth="1"/>
    <col min="8963" max="8992" width="5.28515625" customWidth="1"/>
    <col min="8993" max="8993" width="8.5703125" customWidth="1"/>
    <col min="8994" max="8994" width="9.7109375" customWidth="1"/>
    <col min="9217" max="9217" width="4.85546875" customWidth="1"/>
    <col min="9218" max="9218" width="19" customWidth="1"/>
    <col min="9219" max="9248" width="5.28515625" customWidth="1"/>
    <col min="9249" max="9249" width="8.5703125" customWidth="1"/>
    <col min="9250" max="9250" width="9.7109375" customWidth="1"/>
    <col min="9473" max="9473" width="4.85546875" customWidth="1"/>
    <col min="9474" max="9474" width="19" customWidth="1"/>
    <col min="9475" max="9504" width="5.28515625" customWidth="1"/>
    <col min="9505" max="9505" width="8.5703125" customWidth="1"/>
    <col min="9506" max="9506" width="9.7109375" customWidth="1"/>
    <col min="9729" max="9729" width="4.85546875" customWidth="1"/>
    <col min="9730" max="9730" width="19" customWidth="1"/>
    <col min="9731" max="9760" width="5.28515625" customWidth="1"/>
    <col min="9761" max="9761" width="8.5703125" customWidth="1"/>
    <col min="9762" max="9762" width="9.7109375" customWidth="1"/>
    <col min="9985" max="9985" width="4.85546875" customWidth="1"/>
    <col min="9986" max="9986" width="19" customWidth="1"/>
    <col min="9987" max="10016" width="5.28515625" customWidth="1"/>
    <col min="10017" max="10017" width="8.5703125" customWidth="1"/>
    <col min="10018" max="10018" width="9.7109375" customWidth="1"/>
    <col min="10241" max="10241" width="4.85546875" customWidth="1"/>
    <col min="10242" max="10242" width="19" customWidth="1"/>
    <col min="10243" max="10272" width="5.28515625" customWidth="1"/>
    <col min="10273" max="10273" width="8.5703125" customWidth="1"/>
    <col min="10274" max="10274" width="9.7109375" customWidth="1"/>
    <col min="10497" max="10497" width="4.85546875" customWidth="1"/>
    <col min="10498" max="10498" width="19" customWidth="1"/>
    <col min="10499" max="10528" width="5.28515625" customWidth="1"/>
    <col min="10529" max="10529" width="8.5703125" customWidth="1"/>
    <col min="10530" max="10530" width="9.7109375" customWidth="1"/>
    <col min="10753" max="10753" width="4.85546875" customWidth="1"/>
    <col min="10754" max="10754" width="19" customWidth="1"/>
    <col min="10755" max="10784" width="5.28515625" customWidth="1"/>
    <col min="10785" max="10785" width="8.5703125" customWidth="1"/>
    <col min="10786" max="10786" width="9.7109375" customWidth="1"/>
    <col min="11009" max="11009" width="4.85546875" customWidth="1"/>
    <col min="11010" max="11010" width="19" customWidth="1"/>
    <col min="11011" max="11040" width="5.28515625" customWidth="1"/>
    <col min="11041" max="11041" width="8.5703125" customWidth="1"/>
    <col min="11042" max="11042" width="9.7109375" customWidth="1"/>
    <col min="11265" max="11265" width="4.85546875" customWidth="1"/>
    <col min="11266" max="11266" width="19" customWidth="1"/>
    <col min="11267" max="11296" width="5.28515625" customWidth="1"/>
    <col min="11297" max="11297" width="8.5703125" customWidth="1"/>
    <col min="11298" max="11298" width="9.7109375" customWidth="1"/>
    <col min="11521" max="11521" width="4.85546875" customWidth="1"/>
    <col min="11522" max="11522" width="19" customWidth="1"/>
    <col min="11523" max="11552" width="5.28515625" customWidth="1"/>
    <col min="11553" max="11553" width="8.5703125" customWidth="1"/>
    <col min="11554" max="11554" width="9.7109375" customWidth="1"/>
    <col min="11777" max="11777" width="4.85546875" customWidth="1"/>
    <col min="11778" max="11778" width="19" customWidth="1"/>
    <col min="11779" max="11808" width="5.28515625" customWidth="1"/>
    <col min="11809" max="11809" width="8.5703125" customWidth="1"/>
    <col min="11810" max="11810" width="9.7109375" customWidth="1"/>
    <col min="12033" max="12033" width="4.85546875" customWidth="1"/>
    <col min="12034" max="12034" width="19" customWidth="1"/>
    <col min="12035" max="12064" width="5.28515625" customWidth="1"/>
    <col min="12065" max="12065" width="8.5703125" customWidth="1"/>
    <col min="12066" max="12066" width="9.7109375" customWidth="1"/>
    <col min="12289" max="12289" width="4.85546875" customWidth="1"/>
    <col min="12290" max="12290" width="19" customWidth="1"/>
    <col min="12291" max="12320" width="5.28515625" customWidth="1"/>
    <col min="12321" max="12321" width="8.5703125" customWidth="1"/>
    <col min="12322" max="12322" width="9.7109375" customWidth="1"/>
    <col min="12545" max="12545" width="4.85546875" customWidth="1"/>
    <col min="12546" max="12546" width="19" customWidth="1"/>
    <col min="12547" max="12576" width="5.28515625" customWidth="1"/>
    <col min="12577" max="12577" width="8.5703125" customWidth="1"/>
    <col min="12578" max="12578" width="9.7109375" customWidth="1"/>
    <col min="12801" max="12801" width="4.85546875" customWidth="1"/>
    <col min="12802" max="12802" width="19" customWidth="1"/>
    <col min="12803" max="12832" width="5.28515625" customWidth="1"/>
    <col min="12833" max="12833" width="8.5703125" customWidth="1"/>
    <col min="12834" max="12834" width="9.7109375" customWidth="1"/>
    <col min="13057" max="13057" width="4.85546875" customWidth="1"/>
    <col min="13058" max="13058" width="19" customWidth="1"/>
    <col min="13059" max="13088" width="5.28515625" customWidth="1"/>
    <col min="13089" max="13089" width="8.5703125" customWidth="1"/>
    <col min="13090" max="13090" width="9.7109375" customWidth="1"/>
    <col min="13313" max="13313" width="4.85546875" customWidth="1"/>
    <col min="13314" max="13314" width="19" customWidth="1"/>
    <col min="13315" max="13344" width="5.28515625" customWidth="1"/>
    <col min="13345" max="13345" width="8.5703125" customWidth="1"/>
    <col min="13346" max="13346" width="9.7109375" customWidth="1"/>
    <col min="13569" max="13569" width="4.85546875" customWidth="1"/>
    <col min="13570" max="13570" width="19" customWidth="1"/>
    <col min="13571" max="13600" width="5.28515625" customWidth="1"/>
    <col min="13601" max="13601" width="8.5703125" customWidth="1"/>
    <col min="13602" max="13602" width="9.7109375" customWidth="1"/>
    <col min="13825" max="13825" width="4.85546875" customWidth="1"/>
    <col min="13826" max="13826" width="19" customWidth="1"/>
    <col min="13827" max="13856" width="5.28515625" customWidth="1"/>
    <col min="13857" max="13857" width="8.5703125" customWidth="1"/>
    <col min="13858" max="13858" width="9.7109375" customWidth="1"/>
    <col min="14081" max="14081" width="4.85546875" customWidth="1"/>
    <col min="14082" max="14082" width="19" customWidth="1"/>
    <col min="14083" max="14112" width="5.28515625" customWidth="1"/>
    <col min="14113" max="14113" width="8.5703125" customWidth="1"/>
    <col min="14114" max="14114" width="9.7109375" customWidth="1"/>
    <col min="14337" max="14337" width="4.85546875" customWidth="1"/>
    <col min="14338" max="14338" width="19" customWidth="1"/>
    <col min="14339" max="14368" width="5.28515625" customWidth="1"/>
    <col min="14369" max="14369" width="8.5703125" customWidth="1"/>
    <col min="14370" max="14370" width="9.7109375" customWidth="1"/>
    <col min="14593" max="14593" width="4.85546875" customWidth="1"/>
    <col min="14594" max="14594" width="19" customWidth="1"/>
    <col min="14595" max="14624" width="5.28515625" customWidth="1"/>
    <col min="14625" max="14625" width="8.5703125" customWidth="1"/>
    <col min="14626" max="14626" width="9.7109375" customWidth="1"/>
    <col min="14849" max="14849" width="4.85546875" customWidth="1"/>
    <col min="14850" max="14850" width="19" customWidth="1"/>
    <col min="14851" max="14880" width="5.28515625" customWidth="1"/>
    <col min="14881" max="14881" width="8.5703125" customWidth="1"/>
    <col min="14882" max="14882" width="9.7109375" customWidth="1"/>
    <col min="15105" max="15105" width="4.85546875" customWidth="1"/>
    <col min="15106" max="15106" width="19" customWidth="1"/>
    <col min="15107" max="15136" width="5.28515625" customWidth="1"/>
    <col min="15137" max="15137" width="8.5703125" customWidth="1"/>
    <col min="15138" max="15138" width="9.7109375" customWidth="1"/>
    <col min="15361" max="15361" width="4.85546875" customWidth="1"/>
    <col min="15362" max="15362" width="19" customWidth="1"/>
    <col min="15363" max="15392" width="5.28515625" customWidth="1"/>
    <col min="15393" max="15393" width="8.5703125" customWidth="1"/>
    <col min="15394" max="15394" width="9.7109375" customWidth="1"/>
    <col min="15617" max="15617" width="4.85546875" customWidth="1"/>
    <col min="15618" max="15618" width="19" customWidth="1"/>
    <col min="15619" max="15648" width="5.28515625" customWidth="1"/>
    <col min="15649" max="15649" width="8.5703125" customWidth="1"/>
    <col min="15650" max="15650" width="9.7109375" customWidth="1"/>
    <col min="15873" max="15873" width="4.85546875" customWidth="1"/>
    <col min="15874" max="15874" width="19" customWidth="1"/>
    <col min="15875" max="15904" width="5.28515625" customWidth="1"/>
    <col min="15905" max="15905" width="8.5703125" customWidth="1"/>
    <col min="15906" max="15906" width="9.7109375" customWidth="1"/>
    <col min="16129" max="16129" width="4.85546875" customWidth="1"/>
    <col min="16130" max="16130" width="19" customWidth="1"/>
    <col min="16131" max="16160" width="5.28515625" customWidth="1"/>
    <col min="16161" max="16161" width="8.5703125" customWidth="1"/>
    <col min="16162" max="16162" width="9.7109375" customWidth="1"/>
  </cols>
  <sheetData>
    <row r="1" spans="1:5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5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4" spans="1:51" ht="15.75" x14ac:dyDescent="0.25">
      <c r="A4" s="4" t="s">
        <v>2</v>
      </c>
      <c r="C4" s="4" t="s">
        <v>3</v>
      </c>
    </row>
    <row r="5" spans="1:51" ht="28.5" customHeight="1" x14ac:dyDescent="0.25">
      <c r="A5" s="5" t="s">
        <v>4</v>
      </c>
      <c r="B5" s="5" t="s">
        <v>5</v>
      </c>
      <c r="C5" s="6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 t="s">
        <v>7</v>
      </c>
      <c r="AB5" s="5"/>
      <c r="AC5" s="9"/>
      <c r="AD5" s="10" t="s">
        <v>8</v>
      </c>
      <c r="AE5" s="5"/>
      <c r="AF5" s="11"/>
      <c r="AG5" s="12" t="s">
        <v>9</v>
      </c>
      <c r="AH5" s="5" t="s">
        <v>10</v>
      </c>
    </row>
    <row r="6" spans="1:51" ht="15.75" x14ac:dyDescent="0.25">
      <c r="A6" s="5"/>
      <c r="B6" s="11"/>
      <c r="C6" s="8" t="s">
        <v>11</v>
      </c>
      <c r="D6" s="5"/>
      <c r="E6" s="9"/>
      <c r="F6" s="13" t="s">
        <v>12</v>
      </c>
      <c r="G6" s="5"/>
      <c r="H6" s="11"/>
      <c r="I6" s="14" t="s">
        <v>13</v>
      </c>
      <c r="J6" s="5"/>
      <c r="K6" s="9"/>
      <c r="L6" s="10" t="s">
        <v>14</v>
      </c>
      <c r="M6" s="5"/>
      <c r="N6" s="11"/>
      <c r="O6" s="15" t="s">
        <v>15</v>
      </c>
      <c r="P6" s="16"/>
      <c r="Q6" s="17"/>
      <c r="R6" s="18" t="s">
        <v>16</v>
      </c>
      <c r="S6" s="16"/>
      <c r="T6" s="16"/>
      <c r="U6" s="19" t="s">
        <v>17</v>
      </c>
      <c r="V6" s="16"/>
      <c r="W6" s="17"/>
      <c r="X6" s="7" t="s">
        <v>18</v>
      </c>
      <c r="Y6" s="7"/>
      <c r="Z6" s="7"/>
      <c r="AA6" s="8"/>
      <c r="AB6" s="5"/>
      <c r="AC6" s="9"/>
      <c r="AD6" s="10"/>
      <c r="AE6" s="5"/>
      <c r="AF6" s="11"/>
      <c r="AG6" s="12"/>
      <c r="AH6" s="5"/>
    </row>
    <row r="7" spans="1:51" x14ac:dyDescent="0.25">
      <c r="A7" s="5"/>
      <c r="B7" s="11"/>
      <c r="C7" s="20" t="s">
        <v>19</v>
      </c>
      <c r="D7" s="21" t="s">
        <v>20</v>
      </c>
      <c r="E7" s="22" t="s">
        <v>21</v>
      </c>
      <c r="F7" s="23" t="s">
        <v>19</v>
      </c>
      <c r="G7" s="21" t="s">
        <v>20</v>
      </c>
      <c r="H7" s="24" t="s">
        <v>21</v>
      </c>
      <c r="I7" s="20" t="s">
        <v>19</v>
      </c>
      <c r="J7" s="21" t="s">
        <v>20</v>
      </c>
      <c r="K7" s="22" t="s">
        <v>21</v>
      </c>
      <c r="L7" s="23" t="s">
        <v>19</v>
      </c>
      <c r="M7" s="21" t="s">
        <v>20</v>
      </c>
      <c r="N7" s="24" t="s">
        <v>21</v>
      </c>
      <c r="O7" s="20" t="s">
        <v>19</v>
      </c>
      <c r="P7" s="21" t="s">
        <v>20</v>
      </c>
      <c r="Q7" s="22" t="s">
        <v>21</v>
      </c>
      <c r="R7" s="23" t="s">
        <v>19</v>
      </c>
      <c r="S7" s="21" t="s">
        <v>20</v>
      </c>
      <c r="T7" s="24" t="s">
        <v>21</v>
      </c>
      <c r="U7" s="20" t="s">
        <v>19</v>
      </c>
      <c r="V7" s="21" t="s">
        <v>20</v>
      </c>
      <c r="W7" s="22" t="s">
        <v>21</v>
      </c>
      <c r="X7" s="23" t="s">
        <v>19</v>
      </c>
      <c r="Y7" s="21" t="s">
        <v>20</v>
      </c>
      <c r="Z7" s="24" t="s">
        <v>21</v>
      </c>
      <c r="AA7" s="25" t="s">
        <v>19</v>
      </c>
      <c r="AB7" s="26" t="s">
        <v>20</v>
      </c>
      <c r="AC7" s="22" t="s">
        <v>21</v>
      </c>
      <c r="AD7" s="27" t="s">
        <v>19</v>
      </c>
      <c r="AE7" s="26" t="s">
        <v>20</v>
      </c>
      <c r="AF7" s="24" t="s">
        <v>21</v>
      </c>
      <c r="AG7" s="12"/>
      <c r="AH7" s="5"/>
    </row>
    <row r="8" spans="1:51" ht="15.75" x14ac:dyDescent="0.25">
      <c r="A8" s="28">
        <v>1</v>
      </c>
      <c r="B8" s="29" t="s">
        <v>22</v>
      </c>
      <c r="C8" s="30"/>
      <c r="D8" s="31">
        <v>1</v>
      </c>
      <c r="E8" s="32"/>
      <c r="F8" s="33"/>
      <c r="G8" s="34"/>
      <c r="H8" s="35"/>
      <c r="I8" s="30"/>
      <c r="J8" s="34"/>
      <c r="K8" s="32"/>
      <c r="L8" s="33"/>
      <c r="M8" s="34"/>
      <c r="N8" s="35"/>
      <c r="O8" s="30"/>
      <c r="P8" s="34"/>
      <c r="Q8" s="32"/>
      <c r="R8" s="33"/>
      <c r="S8" s="34"/>
      <c r="T8" s="35"/>
      <c r="U8" s="30"/>
      <c r="V8" s="34"/>
      <c r="W8" s="32"/>
      <c r="X8" s="33"/>
      <c r="Y8" s="34"/>
      <c r="Z8" s="35"/>
      <c r="AA8" s="36">
        <f>SUM(X8+U8+R8+O8+L8+I8+F8+C8)</f>
        <v>0</v>
      </c>
      <c r="AB8" s="36">
        <f>SUM(Y8+V8+S8+P8+M8+J8+G8+D8)</f>
        <v>1</v>
      </c>
      <c r="AC8" s="36">
        <f>SUM(Z8+W8+T8+Q8+N8+K8+H8+E8)</f>
        <v>0</v>
      </c>
      <c r="AD8" s="37">
        <f>AA8*7</f>
        <v>0</v>
      </c>
      <c r="AE8" s="38">
        <f t="shared" ref="AE8:AE21" si="0">AB8*3</f>
        <v>3</v>
      </c>
      <c r="AF8" s="39">
        <f t="shared" ref="AF8:AF21" si="1">AC8*1</f>
        <v>0</v>
      </c>
      <c r="AG8" s="36">
        <f t="shared" ref="AG8:AG21" si="2">SUM(AD8:AF8)</f>
        <v>3</v>
      </c>
      <c r="AH8" s="40"/>
    </row>
    <row r="9" spans="1:51" ht="15.75" x14ac:dyDescent="0.25">
      <c r="A9" s="28">
        <f>A8+1</f>
        <v>2</v>
      </c>
      <c r="B9" s="29" t="s">
        <v>23</v>
      </c>
      <c r="C9" s="30"/>
      <c r="D9" s="41">
        <v>1</v>
      </c>
      <c r="E9" s="42">
        <v>1</v>
      </c>
      <c r="F9" s="41">
        <v>1</v>
      </c>
      <c r="G9" s="34"/>
      <c r="H9" s="35"/>
      <c r="I9" s="30"/>
      <c r="J9" s="34"/>
      <c r="K9" s="32"/>
      <c r="L9" s="33"/>
      <c r="M9" s="34"/>
      <c r="N9" s="35"/>
      <c r="O9" s="30"/>
      <c r="P9" s="41">
        <v>1</v>
      </c>
      <c r="Q9" s="32"/>
      <c r="R9" s="33"/>
      <c r="S9" s="34"/>
      <c r="T9" s="35"/>
      <c r="U9" s="30"/>
      <c r="V9" s="34"/>
      <c r="W9" s="43">
        <v>2</v>
      </c>
      <c r="X9" s="33"/>
      <c r="Y9" s="34"/>
      <c r="Z9" s="35"/>
      <c r="AA9" s="36">
        <f t="shared" ref="AA9:AC21" si="3">SUM(X9+U9+R9+O9+L9+I9+F9+C9)</f>
        <v>1</v>
      </c>
      <c r="AB9" s="36">
        <f t="shared" si="3"/>
        <v>2</v>
      </c>
      <c r="AC9" s="36">
        <f t="shared" si="3"/>
        <v>3</v>
      </c>
      <c r="AD9" s="37">
        <f t="shared" ref="AD9:AD21" si="4">AA9*7</f>
        <v>7</v>
      </c>
      <c r="AE9" s="38">
        <f t="shared" si="0"/>
        <v>6</v>
      </c>
      <c r="AF9" s="39">
        <f t="shared" si="1"/>
        <v>3</v>
      </c>
      <c r="AG9" s="36">
        <f t="shared" si="2"/>
        <v>16</v>
      </c>
      <c r="AH9" s="40"/>
    </row>
    <row r="10" spans="1:51" ht="15.75" x14ac:dyDescent="0.25">
      <c r="A10" s="28">
        <f t="shared" ref="A10:A21" si="5">A9+1</f>
        <v>3</v>
      </c>
      <c r="B10" s="29" t="s">
        <v>24</v>
      </c>
      <c r="C10" s="30"/>
      <c r="D10" s="34"/>
      <c r="E10" s="32"/>
      <c r="F10" s="33"/>
      <c r="G10" s="34"/>
      <c r="H10" s="35"/>
      <c r="I10" s="30"/>
      <c r="J10" s="34"/>
      <c r="K10" s="32"/>
      <c r="L10" s="33"/>
      <c r="M10" s="41">
        <v>1</v>
      </c>
      <c r="N10" s="35"/>
      <c r="O10" s="30"/>
      <c r="P10" s="34"/>
      <c r="Q10" s="32"/>
      <c r="R10" s="33"/>
      <c r="S10" s="34"/>
      <c r="T10" s="44">
        <v>1</v>
      </c>
      <c r="U10" s="30"/>
      <c r="V10" s="34"/>
      <c r="W10" s="32"/>
      <c r="X10" s="33"/>
      <c r="Y10" s="34"/>
      <c r="Z10" s="35"/>
      <c r="AA10" s="36">
        <f t="shared" si="3"/>
        <v>0</v>
      </c>
      <c r="AB10" s="36">
        <f t="shared" si="3"/>
        <v>1</v>
      </c>
      <c r="AC10" s="36">
        <f t="shared" si="3"/>
        <v>1</v>
      </c>
      <c r="AD10" s="37">
        <f t="shared" si="4"/>
        <v>0</v>
      </c>
      <c r="AE10" s="38">
        <f t="shared" si="0"/>
        <v>3</v>
      </c>
      <c r="AF10" s="39">
        <f t="shared" si="1"/>
        <v>1</v>
      </c>
      <c r="AG10" s="36">
        <f t="shared" si="2"/>
        <v>4</v>
      </c>
      <c r="AH10" s="40"/>
    </row>
    <row r="11" spans="1:51" ht="15.75" x14ac:dyDescent="0.25">
      <c r="A11" s="28">
        <f t="shared" si="5"/>
        <v>4</v>
      </c>
      <c r="B11" s="29" t="s">
        <v>25</v>
      </c>
      <c r="C11" s="30"/>
      <c r="D11" s="34"/>
      <c r="E11" s="41">
        <v>1</v>
      </c>
      <c r="F11" s="33"/>
      <c r="G11" s="34"/>
      <c r="H11" s="35"/>
      <c r="I11" s="30"/>
      <c r="J11" s="34"/>
      <c r="K11" s="32"/>
      <c r="L11" s="33"/>
      <c r="M11" s="34"/>
      <c r="N11" s="41">
        <v>1</v>
      </c>
      <c r="O11" s="30"/>
      <c r="P11" s="34"/>
      <c r="Q11" s="32"/>
      <c r="R11" s="33"/>
      <c r="S11" s="34"/>
      <c r="T11" s="35"/>
      <c r="U11" s="30"/>
      <c r="V11" s="34"/>
      <c r="W11" s="32"/>
      <c r="X11" s="33"/>
      <c r="Y11" s="31">
        <v>1</v>
      </c>
      <c r="Z11" s="41">
        <v>1</v>
      </c>
      <c r="AA11" s="36">
        <f t="shared" si="3"/>
        <v>0</v>
      </c>
      <c r="AB11" s="36">
        <f t="shared" si="3"/>
        <v>1</v>
      </c>
      <c r="AC11" s="36">
        <f t="shared" si="3"/>
        <v>3</v>
      </c>
      <c r="AD11" s="37">
        <f t="shared" si="4"/>
        <v>0</v>
      </c>
      <c r="AE11" s="38">
        <f t="shared" si="0"/>
        <v>3</v>
      </c>
      <c r="AF11" s="39">
        <f t="shared" si="1"/>
        <v>3</v>
      </c>
      <c r="AG11" s="36">
        <f t="shared" si="2"/>
        <v>6</v>
      </c>
      <c r="AH11" s="40"/>
    </row>
    <row r="12" spans="1:51" ht="15.75" x14ac:dyDescent="0.25">
      <c r="A12" s="28">
        <f t="shared" si="5"/>
        <v>5</v>
      </c>
      <c r="B12" s="29" t="s">
        <v>26</v>
      </c>
      <c r="C12" s="30"/>
      <c r="D12" s="34"/>
      <c r="E12" s="32"/>
      <c r="F12" s="33"/>
      <c r="G12" s="34"/>
      <c r="H12" s="35"/>
      <c r="I12" s="30"/>
      <c r="J12" s="45">
        <v>1</v>
      </c>
      <c r="K12" s="32"/>
      <c r="L12" s="33"/>
      <c r="M12" s="34"/>
      <c r="N12" s="35"/>
      <c r="O12" s="30"/>
      <c r="P12" s="34"/>
      <c r="Q12" s="32"/>
      <c r="R12" s="33"/>
      <c r="S12" s="34"/>
      <c r="T12" s="35"/>
      <c r="U12" s="30"/>
      <c r="V12" s="34"/>
      <c r="W12" s="32"/>
      <c r="X12" s="41">
        <v>1</v>
      </c>
      <c r="Y12" s="34"/>
      <c r="Z12" s="35"/>
      <c r="AA12" s="36">
        <f t="shared" si="3"/>
        <v>1</v>
      </c>
      <c r="AB12" s="36">
        <f t="shared" si="3"/>
        <v>1</v>
      </c>
      <c r="AC12" s="36">
        <f t="shared" si="3"/>
        <v>0</v>
      </c>
      <c r="AD12" s="37">
        <f t="shared" si="4"/>
        <v>7</v>
      </c>
      <c r="AE12" s="38">
        <f t="shared" si="0"/>
        <v>3</v>
      </c>
      <c r="AF12" s="39">
        <f t="shared" si="1"/>
        <v>0</v>
      </c>
      <c r="AG12" s="36">
        <f t="shared" si="2"/>
        <v>10</v>
      </c>
      <c r="AH12" s="40"/>
    </row>
    <row r="13" spans="1:51" ht="15.75" x14ac:dyDescent="0.25">
      <c r="A13" s="28">
        <f t="shared" si="5"/>
        <v>6</v>
      </c>
      <c r="B13" s="46" t="s">
        <v>27</v>
      </c>
      <c r="C13" s="30"/>
      <c r="D13" s="34"/>
      <c r="E13" s="32"/>
      <c r="F13" s="33"/>
      <c r="G13" s="34"/>
      <c r="H13" s="35"/>
      <c r="I13" s="30"/>
      <c r="J13" s="34"/>
      <c r="K13" s="32"/>
      <c r="L13" s="33"/>
      <c r="M13" s="34"/>
      <c r="N13" s="35"/>
      <c r="O13" s="30"/>
      <c r="P13" s="34"/>
      <c r="Q13" s="32"/>
      <c r="R13" s="47">
        <v>1</v>
      </c>
      <c r="S13" s="34"/>
      <c r="T13" s="35"/>
      <c r="U13" s="30"/>
      <c r="V13" s="34"/>
      <c r="W13" s="32"/>
      <c r="X13" s="33"/>
      <c r="Y13" s="34"/>
      <c r="Z13" s="35"/>
      <c r="AA13" s="36">
        <f t="shared" si="3"/>
        <v>1</v>
      </c>
      <c r="AB13" s="36">
        <f t="shared" si="3"/>
        <v>0</v>
      </c>
      <c r="AC13" s="36">
        <f t="shared" si="3"/>
        <v>0</v>
      </c>
      <c r="AD13" s="37">
        <f t="shared" si="4"/>
        <v>7</v>
      </c>
      <c r="AE13" s="38">
        <f t="shared" si="0"/>
        <v>0</v>
      </c>
      <c r="AF13" s="39">
        <f t="shared" si="1"/>
        <v>0</v>
      </c>
      <c r="AG13" s="36">
        <f t="shared" si="2"/>
        <v>7</v>
      </c>
      <c r="AH13" s="40"/>
    </row>
    <row r="14" spans="1:51" ht="15.75" x14ac:dyDescent="0.25">
      <c r="A14" s="28">
        <f t="shared" si="5"/>
        <v>7</v>
      </c>
      <c r="B14" s="29" t="s">
        <v>28</v>
      </c>
      <c r="C14" s="30"/>
      <c r="D14" s="34"/>
      <c r="E14" s="32"/>
      <c r="F14" s="33"/>
      <c r="G14" s="34"/>
      <c r="H14" s="35"/>
      <c r="I14" s="30"/>
      <c r="J14" s="34"/>
      <c r="K14" s="32"/>
      <c r="L14" s="33"/>
      <c r="M14" s="34"/>
      <c r="N14" s="35"/>
      <c r="O14" s="30"/>
      <c r="P14" s="34"/>
      <c r="Q14" s="32"/>
      <c r="R14" s="33"/>
      <c r="S14" s="34"/>
      <c r="T14" s="35"/>
      <c r="U14" s="30"/>
      <c r="V14" s="34"/>
      <c r="W14" s="32"/>
      <c r="X14" s="33"/>
      <c r="Y14" s="34"/>
      <c r="Z14" s="35"/>
      <c r="AA14" s="36">
        <f t="shared" si="3"/>
        <v>0</v>
      </c>
      <c r="AB14" s="36">
        <f t="shared" si="3"/>
        <v>0</v>
      </c>
      <c r="AC14" s="36">
        <f t="shared" si="3"/>
        <v>0</v>
      </c>
      <c r="AD14" s="37">
        <f t="shared" si="4"/>
        <v>0</v>
      </c>
      <c r="AE14" s="38">
        <f t="shared" si="0"/>
        <v>0</v>
      </c>
      <c r="AF14" s="39">
        <f t="shared" si="1"/>
        <v>0</v>
      </c>
      <c r="AG14" s="36">
        <f t="shared" si="2"/>
        <v>0</v>
      </c>
      <c r="AH14" s="40"/>
    </row>
    <row r="15" spans="1:51" ht="15.75" x14ac:dyDescent="0.25">
      <c r="A15" s="28">
        <f t="shared" si="5"/>
        <v>8</v>
      </c>
      <c r="B15" s="46" t="s">
        <v>29</v>
      </c>
      <c r="C15" s="30"/>
      <c r="D15" s="34"/>
      <c r="E15" s="32"/>
      <c r="F15" s="33"/>
      <c r="G15" s="34"/>
      <c r="H15" s="35"/>
      <c r="I15" s="30"/>
      <c r="J15" s="34"/>
      <c r="K15" s="32"/>
      <c r="L15" s="33"/>
      <c r="M15" s="34"/>
      <c r="N15" s="35"/>
      <c r="O15" s="30"/>
      <c r="P15" s="34"/>
      <c r="Q15" s="32"/>
      <c r="R15" s="33"/>
      <c r="S15" s="34"/>
      <c r="T15" s="35"/>
      <c r="U15" s="30"/>
      <c r="V15" s="34"/>
      <c r="W15" s="32"/>
      <c r="X15" s="33"/>
      <c r="Y15" s="34"/>
      <c r="Z15" s="35"/>
      <c r="AA15" s="36">
        <f t="shared" si="3"/>
        <v>0</v>
      </c>
      <c r="AB15" s="36">
        <f t="shared" si="3"/>
        <v>0</v>
      </c>
      <c r="AC15" s="36">
        <f t="shared" si="3"/>
        <v>0</v>
      </c>
      <c r="AD15" s="37">
        <f t="shared" si="4"/>
        <v>0</v>
      </c>
      <c r="AE15" s="38">
        <f t="shared" si="0"/>
        <v>0</v>
      </c>
      <c r="AF15" s="39">
        <f t="shared" si="1"/>
        <v>0</v>
      </c>
      <c r="AG15" s="36">
        <f t="shared" si="2"/>
        <v>0</v>
      </c>
      <c r="AH15" s="40"/>
    </row>
    <row r="16" spans="1:51" ht="15.75" x14ac:dyDescent="0.25">
      <c r="A16" s="28">
        <f t="shared" si="5"/>
        <v>9</v>
      </c>
      <c r="B16" s="46" t="s">
        <v>30</v>
      </c>
      <c r="C16" s="30"/>
      <c r="D16" s="34"/>
      <c r="E16" s="32"/>
      <c r="F16" s="33"/>
      <c r="G16" s="34"/>
      <c r="H16" s="35"/>
      <c r="I16" s="30"/>
      <c r="J16" s="41">
        <v>1</v>
      </c>
      <c r="K16" s="32"/>
      <c r="L16" s="33"/>
      <c r="M16" s="34"/>
      <c r="N16" s="35"/>
      <c r="O16" s="30"/>
      <c r="P16" s="34"/>
      <c r="Q16" s="32"/>
      <c r="R16" s="33"/>
      <c r="S16" s="34"/>
      <c r="T16" s="35"/>
      <c r="U16" s="30"/>
      <c r="V16" s="34"/>
      <c r="W16" s="32"/>
      <c r="X16" s="33"/>
      <c r="Y16" s="34"/>
      <c r="Z16" s="35"/>
      <c r="AA16" s="36">
        <f t="shared" si="3"/>
        <v>0</v>
      </c>
      <c r="AB16" s="36">
        <f t="shared" si="3"/>
        <v>1</v>
      </c>
      <c r="AC16" s="36">
        <f t="shared" si="3"/>
        <v>0</v>
      </c>
      <c r="AD16" s="37">
        <f t="shared" si="4"/>
        <v>0</v>
      </c>
      <c r="AE16" s="38">
        <f t="shared" si="0"/>
        <v>3</v>
      </c>
      <c r="AF16" s="39">
        <f t="shared" si="1"/>
        <v>0</v>
      </c>
      <c r="AG16" s="36">
        <f t="shared" si="2"/>
        <v>3</v>
      </c>
      <c r="AH16" s="48"/>
    </row>
    <row r="17" spans="1:34" ht="15.75" x14ac:dyDescent="0.25">
      <c r="A17" s="28">
        <f t="shared" si="5"/>
        <v>10</v>
      </c>
      <c r="B17" s="29" t="s">
        <v>31</v>
      </c>
      <c r="C17" s="30"/>
      <c r="D17" s="34"/>
      <c r="E17" s="32"/>
      <c r="F17" s="33"/>
      <c r="G17" s="34"/>
      <c r="H17" s="35"/>
      <c r="I17" s="30"/>
      <c r="J17" s="34"/>
      <c r="K17" s="45">
        <v>1</v>
      </c>
      <c r="L17" s="33"/>
      <c r="M17" s="34"/>
      <c r="N17" s="35"/>
      <c r="O17" s="30"/>
      <c r="P17" s="34"/>
      <c r="Q17" s="32"/>
      <c r="R17" s="33"/>
      <c r="S17" s="34"/>
      <c r="T17" s="35"/>
      <c r="U17" s="30"/>
      <c r="V17" s="31">
        <v>1</v>
      </c>
      <c r="W17" s="32"/>
      <c r="X17" s="33"/>
      <c r="Y17" s="34"/>
      <c r="Z17" s="35"/>
      <c r="AA17" s="36">
        <f t="shared" si="3"/>
        <v>0</v>
      </c>
      <c r="AB17" s="36">
        <f t="shared" si="3"/>
        <v>1</v>
      </c>
      <c r="AC17" s="36">
        <f t="shared" si="3"/>
        <v>1</v>
      </c>
      <c r="AD17" s="37">
        <f t="shared" si="4"/>
        <v>0</v>
      </c>
      <c r="AE17" s="38">
        <f t="shared" si="0"/>
        <v>3</v>
      </c>
      <c r="AF17" s="39">
        <f t="shared" si="1"/>
        <v>1</v>
      </c>
      <c r="AG17" s="36">
        <f t="shared" si="2"/>
        <v>4</v>
      </c>
      <c r="AH17" s="48"/>
    </row>
    <row r="18" spans="1:34" ht="15.75" x14ac:dyDescent="0.25">
      <c r="A18" s="28">
        <f t="shared" si="5"/>
        <v>11</v>
      </c>
      <c r="B18" s="29" t="s">
        <v>32</v>
      </c>
      <c r="C18" s="43">
        <v>2</v>
      </c>
      <c r="D18" s="34"/>
      <c r="E18" s="32"/>
      <c r="F18" s="47">
        <v>1</v>
      </c>
      <c r="G18" s="34"/>
      <c r="H18" s="35"/>
      <c r="I18" s="30"/>
      <c r="J18" s="34"/>
      <c r="K18" s="32"/>
      <c r="L18" s="41">
        <v>1</v>
      </c>
      <c r="M18" s="31">
        <v>1</v>
      </c>
      <c r="N18" s="44">
        <v>1</v>
      </c>
      <c r="O18" s="30"/>
      <c r="P18" s="34"/>
      <c r="Q18" s="32"/>
      <c r="R18" s="33"/>
      <c r="S18" s="31">
        <v>1</v>
      </c>
      <c r="T18" s="35"/>
      <c r="U18" s="45">
        <v>1</v>
      </c>
      <c r="V18" s="34"/>
      <c r="W18" s="32"/>
      <c r="X18" s="47">
        <v>1</v>
      </c>
      <c r="Y18" s="34"/>
      <c r="Z18" s="44">
        <v>1</v>
      </c>
      <c r="AA18" s="36">
        <f t="shared" si="3"/>
        <v>6</v>
      </c>
      <c r="AB18" s="36">
        <f t="shared" si="3"/>
        <v>2</v>
      </c>
      <c r="AC18" s="36">
        <f t="shared" si="3"/>
        <v>2</v>
      </c>
      <c r="AD18" s="37">
        <f t="shared" si="4"/>
        <v>42</v>
      </c>
      <c r="AE18" s="38">
        <f t="shared" si="0"/>
        <v>6</v>
      </c>
      <c r="AF18" s="39">
        <f t="shared" si="1"/>
        <v>2</v>
      </c>
      <c r="AG18" s="36">
        <f t="shared" si="2"/>
        <v>50</v>
      </c>
      <c r="AH18" s="48"/>
    </row>
    <row r="19" spans="1:34" ht="15.75" x14ac:dyDescent="0.25">
      <c r="A19" s="28">
        <f t="shared" si="5"/>
        <v>12</v>
      </c>
      <c r="B19" s="29" t="s">
        <v>33</v>
      </c>
      <c r="C19" s="30"/>
      <c r="D19" s="34"/>
      <c r="E19" s="32"/>
      <c r="F19" s="33"/>
      <c r="G19" s="31">
        <v>1</v>
      </c>
      <c r="H19" s="35"/>
      <c r="I19" s="30"/>
      <c r="J19" s="34"/>
      <c r="K19" s="32"/>
      <c r="L19" s="47">
        <v>1</v>
      </c>
      <c r="M19" s="34"/>
      <c r="N19" s="35"/>
      <c r="O19" s="41">
        <v>1</v>
      </c>
      <c r="P19" s="34"/>
      <c r="Q19" s="32"/>
      <c r="R19" s="33"/>
      <c r="S19" s="34"/>
      <c r="T19" s="35"/>
      <c r="U19" s="30"/>
      <c r="V19" s="34"/>
      <c r="W19" s="32"/>
      <c r="X19" s="33"/>
      <c r="Y19" s="34"/>
      <c r="Z19" s="35"/>
      <c r="AA19" s="36">
        <f t="shared" si="3"/>
        <v>2</v>
      </c>
      <c r="AB19" s="36">
        <f t="shared" si="3"/>
        <v>1</v>
      </c>
      <c r="AC19" s="36">
        <f t="shared" si="3"/>
        <v>0</v>
      </c>
      <c r="AD19" s="37">
        <f t="shared" si="4"/>
        <v>14</v>
      </c>
      <c r="AE19" s="38">
        <f t="shared" si="0"/>
        <v>3</v>
      </c>
      <c r="AF19" s="39">
        <f t="shared" si="1"/>
        <v>0</v>
      </c>
      <c r="AG19" s="36">
        <f t="shared" si="2"/>
        <v>17</v>
      </c>
      <c r="AH19" s="48"/>
    </row>
    <row r="20" spans="1:34" ht="15.75" x14ac:dyDescent="0.25">
      <c r="A20" s="28">
        <f t="shared" si="5"/>
        <v>13</v>
      </c>
      <c r="B20" s="46" t="s">
        <v>34</v>
      </c>
      <c r="C20" s="30"/>
      <c r="D20" s="34"/>
      <c r="E20" s="32"/>
      <c r="F20" s="33"/>
      <c r="G20" s="34"/>
      <c r="H20" s="35"/>
      <c r="I20" s="30"/>
      <c r="J20" s="34"/>
      <c r="K20" s="32"/>
      <c r="L20" s="33"/>
      <c r="M20" s="34"/>
      <c r="N20" s="35"/>
      <c r="O20" s="30"/>
      <c r="P20" s="34"/>
      <c r="Q20" s="32"/>
      <c r="R20" s="33"/>
      <c r="S20" s="34"/>
      <c r="T20" s="35"/>
      <c r="U20" s="30"/>
      <c r="V20" s="41">
        <v>1</v>
      </c>
      <c r="W20" s="32"/>
      <c r="X20" s="33"/>
      <c r="Y20" s="34"/>
      <c r="Z20" s="35"/>
      <c r="AA20" s="36">
        <f t="shared" si="3"/>
        <v>0</v>
      </c>
      <c r="AB20" s="36">
        <f t="shared" si="3"/>
        <v>1</v>
      </c>
      <c r="AC20" s="36">
        <f t="shared" si="3"/>
        <v>0</v>
      </c>
      <c r="AD20" s="37">
        <f t="shared" si="4"/>
        <v>0</v>
      </c>
      <c r="AE20" s="38">
        <f t="shared" si="0"/>
        <v>3</v>
      </c>
      <c r="AF20" s="39">
        <f t="shared" si="1"/>
        <v>0</v>
      </c>
      <c r="AG20" s="36">
        <f t="shared" si="2"/>
        <v>3</v>
      </c>
      <c r="AH20" s="48"/>
    </row>
    <row r="21" spans="1:34" ht="15.75" x14ac:dyDescent="0.25">
      <c r="A21" s="28">
        <f t="shared" si="5"/>
        <v>14</v>
      </c>
      <c r="B21" s="46" t="s">
        <v>35</v>
      </c>
      <c r="C21" s="30"/>
      <c r="D21" s="34"/>
      <c r="E21" s="32"/>
      <c r="F21" s="33"/>
      <c r="G21" s="41">
        <v>1</v>
      </c>
      <c r="H21" s="43">
        <v>2</v>
      </c>
      <c r="I21" s="43">
        <v>2</v>
      </c>
      <c r="J21" s="34"/>
      <c r="K21" s="41">
        <v>1</v>
      </c>
      <c r="L21" s="33"/>
      <c r="M21" s="34"/>
      <c r="N21" s="35"/>
      <c r="O21" s="30"/>
      <c r="P21" s="34"/>
      <c r="Q21" s="41">
        <v>1</v>
      </c>
      <c r="R21" s="33"/>
      <c r="S21" s="34"/>
      <c r="T21" s="35"/>
      <c r="U21" s="41">
        <v>1</v>
      </c>
      <c r="V21" s="34"/>
      <c r="W21" s="42">
        <v>1</v>
      </c>
      <c r="X21" s="33"/>
      <c r="Y21" s="41">
        <v>1</v>
      </c>
      <c r="Z21" s="35"/>
      <c r="AA21" s="36">
        <f t="shared" si="3"/>
        <v>3</v>
      </c>
      <c r="AB21" s="36">
        <f t="shared" si="3"/>
        <v>2</v>
      </c>
      <c r="AC21" s="36">
        <f t="shared" si="3"/>
        <v>5</v>
      </c>
      <c r="AD21" s="37">
        <f t="shared" si="4"/>
        <v>21</v>
      </c>
      <c r="AE21" s="38">
        <f t="shared" si="0"/>
        <v>6</v>
      </c>
      <c r="AF21" s="39">
        <f t="shared" si="1"/>
        <v>5</v>
      </c>
      <c r="AG21" s="36">
        <f t="shared" si="2"/>
        <v>32</v>
      </c>
      <c r="AH21" s="48"/>
    </row>
    <row r="22" spans="1:34" ht="15.75" x14ac:dyDescent="0.25">
      <c r="A22" s="49"/>
      <c r="B22" s="50" t="s">
        <v>36</v>
      </c>
      <c r="C22" s="51">
        <f>SUM(C8:C21)</f>
        <v>2</v>
      </c>
      <c r="D22" s="51">
        <f t="shared" ref="D22:Z22" si="6">SUM(D8:D21)</f>
        <v>2</v>
      </c>
      <c r="E22" s="51">
        <f t="shared" si="6"/>
        <v>2</v>
      </c>
      <c r="F22" s="51">
        <f t="shared" si="6"/>
        <v>2</v>
      </c>
      <c r="G22" s="51">
        <f t="shared" si="6"/>
        <v>2</v>
      </c>
      <c r="H22" s="51">
        <f t="shared" si="6"/>
        <v>2</v>
      </c>
      <c r="I22" s="51">
        <f t="shared" si="6"/>
        <v>2</v>
      </c>
      <c r="J22" s="51">
        <f t="shared" si="6"/>
        <v>2</v>
      </c>
      <c r="K22" s="51">
        <f t="shared" si="6"/>
        <v>2</v>
      </c>
      <c r="L22" s="51">
        <f t="shared" si="6"/>
        <v>2</v>
      </c>
      <c r="M22" s="51">
        <f t="shared" si="6"/>
        <v>2</v>
      </c>
      <c r="N22" s="51">
        <f t="shared" si="6"/>
        <v>2</v>
      </c>
      <c r="O22" s="51">
        <f t="shared" si="6"/>
        <v>1</v>
      </c>
      <c r="P22" s="51">
        <f t="shared" si="6"/>
        <v>1</v>
      </c>
      <c r="Q22" s="51">
        <f t="shared" si="6"/>
        <v>1</v>
      </c>
      <c r="R22" s="51">
        <f t="shared" si="6"/>
        <v>1</v>
      </c>
      <c r="S22" s="51">
        <f t="shared" si="6"/>
        <v>1</v>
      </c>
      <c r="T22" s="51">
        <f t="shared" si="6"/>
        <v>1</v>
      </c>
      <c r="U22" s="51">
        <f t="shared" si="6"/>
        <v>2</v>
      </c>
      <c r="V22" s="51">
        <f t="shared" si="6"/>
        <v>2</v>
      </c>
      <c r="W22" s="51">
        <f t="shared" si="6"/>
        <v>3</v>
      </c>
      <c r="X22" s="51">
        <f t="shared" si="6"/>
        <v>2</v>
      </c>
      <c r="Y22" s="51">
        <f t="shared" si="6"/>
        <v>2</v>
      </c>
      <c r="Z22" s="51">
        <f t="shared" si="6"/>
        <v>2</v>
      </c>
      <c r="AA22" s="36">
        <f t="shared" ref="AA22:AF22" si="7">SUM(AA8:AA21)</f>
        <v>14</v>
      </c>
      <c r="AB22" s="38">
        <f t="shared" si="7"/>
        <v>14</v>
      </c>
      <c r="AC22" s="52">
        <f t="shared" si="7"/>
        <v>15</v>
      </c>
      <c r="AD22" s="53">
        <f t="shared" si="7"/>
        <v>98</v>
      </c>
      <c r="AE22" s="40">
        <f t="shared" si="7"/>
        <v>42</v>
      </c>
      <c r="AF22" s="54">
        <f t="shared" si="7"/>
        <v>15</v>
      </c>
      <c r="AG22" s="55"/>
      <c r="AH22" s="48"/>
    </row>
    <row r="39" ht="28.5" customHeight="1" x14ac:dyDescent="0.25"/>
  </sheetData>
  <mergeCells count="17">
    <mergeCell ref="X6:Z6"/>
    <mergeCell ref="F6:H6"/>
    <mergeCell ref="I6:K6"/>
    <mergeCell ref="L6:N6"/>
    <mergeCell ref="O6:Q6"/>
    <mergeCell ref="R6:T6"/>
    <mergeCell ref="U6:W6"/>
    <mergeCell ref="A1:AH1"/>
    <mergeCell ref="A2:AH2"/>
    <mergeCell ref="A5:A7"/>
    <mergeCell ref="B5:B7"/>
    <mergeCell ref="C5:Z5"/>
    <mergeCell ref="AA5:AC6"/>
    <mergeCell ref="AD5:AF6"/>
    <mergeCell ref="AG5:AG7"/>
    <mergeCell ref="AH5:AH7"/>
    <mergeCell ref="C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2020-01-23T03:32:00Z</dcterms:created>
  <dcterms:modified xsi:type="dcterms:W3CDTF">2020-01-23T03:33:22Z</dcterms:modified>
</cp:coreProperties>
</file>