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P\Documents\OPEN DATA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4" i="1" l="1"/>
  <c r="O33" i="1"/>
  <c r="O32" i="1"/>
  <c r="O31" i="1"/>
  <c r="N30" i="1"/>
  <c r="M30" i="1"/>
  <c r="L30" i="1"/>
  <c r="K30" i="1"/>
  <c r="G30" i="1"/>
  <c r="F30" i="1"/>
  <c r="E30" i="1"/>
  <c r="D30" i="1"/>
  <c r="C30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30" i="1" s="1"/>
</calcChain>
</file>

<file path=xl/sharedStrings.xml><?xml version="1.0" encoding="utf-8"?>
<sst xmlns="http://schemas.openxmlformats.org/spreadsheetml/2006/main" count="75" uniqueCount="48">
  <si>
    <t>Lanjutan</t>
  </si>
  <si>
    <t>Peka-</t>
  </si>
  <si>
    <t>Tegalan/</t>
  </si>
  <si>
    <t>Tebat /</t>
  </si>
  <si>
    <t>SEMENT.</t>
  </si>
  <si>
    <t>HUTAN</t>
  </si>
  <si>
    <t>PERKEB.</t>
  </si>
  <si>
    <t>LAINNYA</t>
  </si>
  <si>
    <t>NO</t>
  </si>
  <si>
    <t>DESA/KELURAHAN</t>
  </si>
  <si>
    <t>rangan/</t>
  </si>
  <si>
    <t>Kebun</t>
  </si>
  <si>
    <t>Padang</t>
  </si>
  <si>
    <t>Empang</t>
  </si>
  <si>
    <t>Tambak</t>
  </si>
  <si>
    <t>TAK DI-</t>
  </si>
  <si>
    <t>NEGARA</t>
  </si>
  <si>
    <t>NEG/</t>
  </si>
  <si>
    <t xml:space="preserve">(SUNGAI, </t>
  </si>
  <si>
    <t>JUMLAH</t>
  </si>
  <si>
    <t>(Ha)</t>
  </si>
  <si>
    <t>USHKAN.</t>
  </si>
  <si>
    <t>SWASTA</t>
  </si>
  <si>
    <t>JL, DLL)</t>
  </si>
  <si>
    <t>Sumber : Monografi Kecamatan Demak</t>
  </si>
  <si>
    <t>Kalikondang</t>
  </si>
  <si>
    <t>Donorejo</t>
  </si>
  <si>
    <t>Katonsari</t>
  </si>
  <si>
    <t>Mangunjiwan</t>
  </si>
  <si>
    <t>Karangmlati</t>
  </si>
  <si>
    <t>Kalicilik</t>
  </si>
  <si>
    <t>Singorejo</t>
  </si>
  <si>
    <t>Betokan</t>
  </si>
  <si>
    <t>Bintoro</t>
  </si>
  <si>
    <t>Kadilangu</t>
  </si>
  <si>
    <t>B o l o</t>
  </si>
  <si>
    <t>Bango</t>
  </si>
  <si>
    <t>Cabean</t>
  </si>
  <si>
    <t>Tempuran</t>
  </si>
  <si>
    <t>Turirejo</t>
  </si>
  <si>
    <t xml:space="preserve">R a j i </t>
  </si>
  <si>
    <t>Kedondong</t>
  </si>
  <si>
    <t>S e d o</t>
  </si>
  <si>
    <t>Mulyorejo</t>
  </si>
  <si>
    <t xml:space="preserve">JUMLAH </t>
  </si>
  <si>
    <t>Tahun              2012</t>
  </si>
  <si>
    <r>
      <rPr>
        <b/>
        <sz val="11"/>
        <color theme="1"/>
        <rFont val="Calibri"/>
        <family val="2"/>
        <scheme val="minor"/>
      </rPr>
      <t>DATA LUAS TANAH KERING MENURUT PENGGUNAANNYA DIRINCI PERDESA DI KECAMATAN DEMAK TAHUN 2013</t>
    </r>
    <r>
      <rPr>
        <sz val="11"/>
        <color theme="1"/>
        <rFont val="Calibri"/>
        <family val="2"/>
        <charset val="1"/>
        <scheme val="minor"/>
      </rPr>
      <t xml:space="preserve">
</t>
    </r>
  </si>
  <si>
    <t>Bangunan (Ha)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</si>
</sst>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name val="CG Times"/>
      <family val="1"/>
    </font>
    <font>
      <b/>
      <sz val="10"/>
      <name val="CG Times"/>
      <charset val="1"/>
    </font>
    <font>
      <sz val="10"/>
      <name val="CG Times"/>
      <family val="1"/>
    </font>
    <font>
      <i/>
      <sz val="10"/>
      <name val="CG Times"/>
      <family val="1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Border="1"/>
    <xf numFmtId="0" fontId="3" fillId="0" borderId="1" xfId="0" applyFont="1" applyBorder="1"/>
    <xf numFmtId="0" fontId="4" fillId="0" borderId="0" xfId="0" applyFont="1" applyBorder="1"/>
    <xf numFmtId="0" fontId="3" fillId="0" borderId="0" xfId="0" applyFont="1" applyBorder="1"/>
    <xf numFmtId="0" fontId="3" fillId="0" borderId="0" xfId="0" applyFont="1" applyBorder="1" applyAlignment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39" fontId="4" fillId="0" borderId="0" xfId="1" applyNumberFormat="1" applyFont="1" applyFill="1" applyBorder="1" applyAlignment="1" applyProtection="1">
      <alignment horizontal="right"/>
    </xf>
    <xf numFmtId="0" fontId="4" fillId="0" borderId="3" xfId="0" applyFont="1" applyBorder="1" applyAlignment="1">
      <alignment horizontal="center"/>
    </xf>
    <xf numFmtId="39" fontId="4" fillId="0" borderId="3" xfId="1" applyNumberFormat="1" applyFont="1" applyFill="1" applyBorder="1" applyAlignment="1" applyProtection="1">
      <alignment horizontal="right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right" indent="1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indent="1"/>
    </xf>
    <xf numFmtId="0" fontId="4" fillId="0" borderId="4" xfId="0" applyFont="1" applyBorder="1" applyAlignment="1">
      <alignment horizontal="right"/>
    </xf>
    <xf numFmtId="0" fontId="4" fillId="0" borderId="4" xfId="0" applyFont="1" applyBorder="1" applyAlignment="1">
      <alignment horizontal="right" indent="1"/>
    </xf>
    <xf numFmtId="39" fontId="4" fillId="0" borderId="4" xfId="1" applyNumberFormat="1" applyFont="1" applyFill="1" applyBorder="1" applyAlignment="1" applyProtection="1">
      <alignment horizontal="right"/>
    </xf>
    <xf numFmtId="0" fontId="5" fillId="0" borderId="0" xfId="0" applyFont="1" applyBorder="1"/>
    <xf numFmtId="0" fontId="6" fillId="0" borderId="0" xfId="0" applyFont="1"/>
    <xf numFmtId="0" fontId="3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workbookViewId="0">
      <selection activeCell="C5" sqref="C5"/>
    </sheetView>
  </sheetViews>
  <sheetFormatPr defaultRowHeight="15"/>
  <cols>
    <col min="2" max="2" width="18.5703125" customWidth="1"/>
    <col min="3" max="3" width="13.7109375" customWidth="1"/>
    <col min="10" max="10" width="18.85546875" customWidth="1"/>
  </cols>
  <sheetData>
    <row r="1" spans="1:15" ht="37.5" customHeight="1">
      <c r="A1" s="24" t="s">
        <v>46</v>
      </c>
      <c r="B1" s="25"/>
      <c r="C1" s="25"/>
      <c r="D1" s="25"/>
      <c r="E1" s="25"/>
      <c r="F1" s="25"/>
      <c r="G1" s="25"/>
    </row>
    <row r="2" spans="1:15">
      <c r="A2" s="25"/>
      <c r="B2" s="25"/>
      <c r="C2" s="25"/>
      <c r="D2" s="25"/>
      <c r="E2" s="25"/>
      <c r="F2" s="25"/>
      <c r="G2" s="25"/>
    </row>
    <row r="4" spans="1:15">
      <c r="A4" s="1"/>
      <c r="B4" s="1"/>
      <c r="C4" s="1"/>
      <c r="D4" s="1"/>
      <c r="E4" s="1"/>
      <c r="F4" s="1"/>
      <c r="G4" s="1"/>
      <c r="H4" s="1"/>
      <c r="I4" s="1" t="s">
        <v>0</v>
      </c>
      <c r="J4" s="1"/>
      <c r="K4" s="1"/>
      <c r="L4" s="1"/>
      <c r="M4" s="1"/>
      <c r="N4" s="1"/>
      <c r="O4" s="1"/>
    </row>
    <row r="5" spans="1:15">
      <c r="A5" s="2"/>
      <c r="B5" s="2"/>
      <c r="C5" s="21" t="s">
        <v>1</v>
      </c>
      <c r="D5" s="21" t="s">
        <v>2</v>
      </c>
      <c r="E5" s="21"/>
      <c r="F5" s="21" t="s">
        <v>3</v>
      </c>
      <c r="G5" s="21"/>
      <c r="H5" s="3"/>
      <c r="I5" s="2"/>
      <c r="J5" s="2"/>
      <c r="K5" s="21" t="s">
        <v>4</v>
      </c>
      <c r="L5" s="21" t="s">
        <v>5</v>
      </c>
      <c r="M5" s="21" t="s">
        <v>6</v>
      </c>
      <c r="N5" s="21" t="s">
        <v>7</v>
      </c>
      <c r="O5" s="21"/>
    </row>
    <row r="6" spans="1:15">
      <c r="A6" s="4" t="s">
        <v>8</v>
      </c>
      <c r="B6" s="5" t="s">
        <v>9</v>
      </c>
      <c r="C6" s="7" t="s">
        <v>10</v>
      </c>
      <c r="D6" s="7" t="s">
        <v>11</v>
      </c>
      <c r="E6" s="20" t="s">
        <v>12</v>
      </c>
      <c r="F6" s="7" t="s">
        <v>13</v>
      </c>
      <c r="G6" s="7" t="s">
        <v>14</v>
      </c>
      <c r="H6" s="3"/>
      <c r="I6" s="4" t="s">
        <v>8</v>
      </c>
      <c r="J6" s="5" t="s">
        <v>9</v>
      </c>
      <c r="K6" s="7" t="s">
        <v>15</v>
      </c>
      <c r="L6" s="7" t="s">
        <v>16</v>
      </c>
      <c r="M6" s="20" t="s">
        <v>17</v>
      </c>
      <c r="N6" s="7" t="s">
        <v>18</v>
      </c>
      <c r="O6" s="7" t="s">
        <v>19</v>
      </c>
    </row>
    <row r="7" spans="1:15">
      <c r="A7" s="7"/>
      <c r="B7" s="7"/>
      <c r="C7" s="7" t="s">
        <v>47</v>
      </c>
      <c r="D7" s="7" t="s">
        <v>20</v>
      </c>
      <c r="E7" s="7" t="s">
        <v>20</v>
      </c>
      <c r="F7" s="7" t="s">
        <v>20</v>
      </c>
      <c r="G7" s="7" t="s">
        <v>20</v>
      </c>
      <c r="H7" s="3"/>
      <c r="I7" s="7"/>
      <c r="J7" s="7"/>
      <c r="K7" s="7" t="s">
        <v>21</v>
      </c>
      <c r="L7" s="7"/>
      <c r="M7" s="7" t="s">
        <v>22</v>
      </c>
      <c r="N7" s="7" t="s">
        <v>23</v>
      </c>
      <c r="O7" s="7"/>
    </row>
    <row r="8" spans="1:15">
      <c r="A8" s="23">
        <v>1</v>
      </c>
      <c r="B8" s="23"/>
      <c r="C8" s="22">
        <v>2</v>
      </c>
      <c r="D8" s="22">
        <v>3</v>
      </c>
      <c r="E8" s="22">
        <v>4</v>
      </c>
      <c r="F8" s="22">
        <v>5</v>
      </c>
      <c r="G8" s="22">
        <v>6</v>
      </c>
      <c r="H8" s="3"/>
      <c r="I8" s="23">
        <v>1</v>
      </c>
      <c r="J8" s="23"/>
      <c r="K8" s="22">
        <v>7</v>
      </c>
      <c r="L8" s="22">
        <v>8</v>
      </c>
      <c r="M8" s="22">
        <v>9</v>
      </c>
      <c r="N8" s="22">
        <v>10</v>
      </c>
      <c r="O8" s="22">
        <v>11</v>
      </c>
    </row>
    <row r="9" spans="1: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>
      <c r="A10" s="6">
        <v>1</v>
      </c>
      <c r="B10" s="19" t="s">
        <v>25</v>
      </c>
      <c r="C10" s="8">
        <v>41.84</v>
      </c>
      <c r="D10" s="8">
        <v>23.07</v>
      </c>
      <c r="E10" s="8">
        <v>0</v>
      </c>
      <c r="F10" s="8">
        <v>0</v>
      </c>
      <c r="G10" s="8">
        <v>0</v>
      </c>
      <c r="H10" s="3"/>
      <c r="I10" s="6">
        <v>1</v>
      </c>
      <c r="J10" s="19" t="s">
        <v>25</v>
      </c>
      <c r="K10" s="8">
        <v>0</v>
      </c>
      <c r="L10" s="8">
        <v>0</v>
      </c>
      <c r="M10" s="8">
        <v>0</v>
      </c>
      <c r="N10" s="8">
        <v>7.86</v>
      </c>
      <c r="O10" s="8">
        <f>SUM(K10:N10)+(SUM(C10:G10))</f>
        <v>72.77</v>
      </c>
    </row>
    <row r="11" spans="1:15">
      <c r="A11" s="6">
        <v>2</v>
      </c>
      <c r="B11" s="19" t="s">
        <v>26</v>
      </c>
      <c r="C11" s="8">
        <v>18.170000000000002</v>
      </c>
      <c r="D11" s="8">
        <v>28.05</v>
      </c>
      <c r="E11" s="8">
        <v>0</v>
      </c>
      <c r="F11" s="8">
        <v>0</v>
      </c>
      <c r="G11" s="8">
        <v>0</v>
      </c>
      <c r="H11" s="3"/>
      <c r="I11" s="6">
        <v>2</v>
      </c>
      <c r="J11" s="19" t="s">
        <v>26</v>
      </c>
      <c r="K11" s="8">
        <v>0</v>
      </c>
      <c r="L11" s="8">
        <v>0</v>
      </c>
      <c r="M11" s="8">
        <v>0</v>
      </c>
      <c r="N11" s="8">
        <v>2.66</v>
      </c>
      <c r="O11" s="8">
        <f t="shared" ref="O11:O28" si="0">SUM(K11:N11)+(SUM(C11:G11))</f>
        <v>48.879999999999995</v>
      </c>
    </row>
    <row r="12" spans="1:15">
      <c r="A12" s="6">
        <v>3</v>
      </c>
      <c r="B12" s="19" t="s">
        <v>27</v>
      </c>
      <c r="C12" s="8">
        <v>65.900000000000006</v>
      </c>
      <c r="D12" s="8">
        <v>7.17</v>
      </c>
      <c r="E12" s="8">
        <v>0</v>
      </c>
      <c r="F12" s="8">
        <v>0</v>
      </c>
      <c r="G12" s="8">
        <v>0</v>
      </c>
      <c r="H12" s="3"/>
      <c r="I12" s="6">
        <v>3</v>
      </c>
      <c r="J12" s="19" t="s">
        <v>27</v>
      </c>
      <c r="K12" s="8">
        <v>0</v>
      </c>
      <c r="L12" s="8">
        <v>0</v>
      </c>
      <c r="M12" s="8">
        <v>0</v>
      </c>
      <c r="N12" s="8">
        <v>2.25</v>
      </c>
      <c r="O12" s="8">
        <f t="shared" si="0"/>
        <v>75.320000000000007</v>
      </c>
    </row>
    <row r="13" spans="1:15">
      <c r="A13" s="6">
        <v>4</v>
      </c>
      <c r="B13" s="19" t="s">
        <v>28</v>
      </c>
      <c r="C13" s="8">
        <v>61.84</v>
      </c>
      <c r="D13" s="8">
        <v>30.03</v>
      </c>
      <c r="E13" s="8">
        <v>0</v>
      </c>
      <c r="F13" s="8">
        <v>0</v>
      </c>
      <c r="G13" s="8">
        <v>0</v>
      </c>
      <c r="H13" s="3"/>
      <c r="I13" s="6">
        <v>4</v>
      </c>
      <c r="J13" s="19" t="s">
        <v>28</v>
      </c>
      <c r="K13" s="8">
        <v>0</v>
      </c>
      <c r="L13" s="8">
        <v>0</v>
      </c>
      <c r="M13" s="8">
        <v>0</v>
      </c>
      <c r="N13" s="8">
        <v>1.63</v>
      </c>
      <c r="O13" s="8">
        <f t="shared" si="0"/>
        <v>93.5</v>
      </c>
    </row>
    <row r="14" spans="1:15">
      <c r="A14" s="6">
        <v>5</v>
      </c>
      <c r="B14" s="19" t="s">
        <v>29</v>
      </c>
      <c r="C14" s="8">
        <v>31.9</v>
      </c>
      <c r="D14" s="8">
        <v>30.75</v>
      </c>
      <c r="E14" s="8">
        <v>0</v>
      </c>
      <c r="F14" s="8">
        <v>0</v>
      </c>
      <c r="G14" s="8">
        <v>0</v>
      </c>
      <c r="H14" s="3"/>
      <c r="I14" s="6">
        <v>5</v>
      </c>
      <c r="J14" s="19" t="s">
        <v>29</v>
      </c>
      <c r="K14" s="8">
        <v>0</v>
      </c>
      <c r="L14" s="8">
        <v>0</v>
      </c>
      <c r="M14" s="8">
        <v>0</v>
      </c>
      <c r="N14" s="8">
        <v>3.47</v>
      </c>
      <c r="O14" s="8">
        <f t="shared" si="0"/>
        <v>66.12</v>
      </c>
    </row>
    <row r="15" spans="1:15">
      <c r="A15" s="6">
        <v>6</v>
      </c>
      <c r="B15" s="19" t="s">
        <v>30</v>
      </c>
      <c r="C15" s="8">
        <v>34.979999999999997</v>
      </c>
      <c r="D15" s="8">
        <v>6.34</v>
      </c>
      <c r="E15" s="8">
        <v>0</v>
      </c>
      <c r="F15" s="8">
        <v>0</v>
      </c>
      <c r="G15" s="8">
        <v>0</v>
      </c>
      <c r="H15" s="3"/>
      <c r="I15" s="6">
        <v>6</v>
      </c>
      <c r="J15" s="19" t="s">
        <v>30</v>
      </c>
      <c r="K15" s="8">
        <v>0</v>
      </c>
      <c r="L15" s="8">
        <v>0</v>
      </c>
      <c r="M15" s="8">
        <v>0</v>
      </c>
      <c r="N15" s="8">
        <v>3.88</v>
      </c>
      <c r="O15" s="8">
        <f t="shared" si="0"/>
        <v>45.199999999999996</v>
      </c>
    </row>
    <row r="16" spans="1:15">
      <c r="A16" s="6">
        <v>7</v>
      </c>
      <c r="B16" s="19" t="s">
        <v>31</v>
      </c>
      <c r="C16" s="8">
        <v>14.49</v>
      </c>
      <c r="D16" s="8">
        <v>1.35</v>
      </c>
      <c r="E16" s="8">
        <v>0</v>
      </c>
      <c r="F16" s="8">
        <v>0</v>
      </c>
      <c r="G16" s="8">
        <v>0</v>
      </c>
      <c r="H16" s="3"/>
      <c r="I16" s="6">
        <v>7</v>
      </c>
      <c r="J16" s="19" t="s">
        <v>31</v>
      </c>
      <c r="K16" s="8">
        <v>0</v>
      </c>
      <c r="L16" s="8">
        <v>0</v>
      </c>
      <c r="M16" s="8">
        <v>0</v>
      </c>
      <c r="N16" s="8">
        <v>5.31</v>
      </c>
      <c r="O16" s="8">
        <f t="shared" si="0"/>
        <v>21.15</v>
      </c>
    </row>
    <row r="17" spans="1:15">
      <c r="A17" s="6">
        <v>8</v>
      </c>
      <c r="B17" s="19" t="s">
        <v>32</v>
      </c>
      <c r="C17" s="8">
        <v>45.13</v>
      </c>
      <c r="D17" s="8">
        <v>5.71</v>
      </c>
      <c r="E17" s="8">
        <v>0</v>
      </c>
      <c r="F17" s="8">
        <v>0.5</v>
      </c>
      <c r="G17" s="8">
        <v>0</v>
      </c>
      <c r="H17" s="3"/>
      <c r="I17" s="6">
        <v>8</v>
      </c>
      <c r="J17" s="19" t="s">
        <v>32</v>
      </c>
      <c r="K17" s="8">
        <v>0</v>
      </c>
      <c r="L17" s="8">
        <v>0</v>
      </c>
      <c r="M17" s="8">
        <v>0</v>
      </c>
      <c r="N17" s="8">
        <v>13.68</v>
      </c>
      <c r="O17" s="8">
        <f t="shared" si="0"/>
        <v>65.02000000000001</v>
      </c>
    </row>
    <row r="18" spans="1:15">
      <c r="A18" s="6">
        <v>9</v>
      </c>
      <c r="B18" s="19" t="s">
        <v>33</v>
      </c>
      <c r="C18" s="8">
        <v>150.35</v>
      </c>
      <c r="D18" s="8">
        <v>3.12</v>
      </c>
      <c r="E18" s="8">
        <v>0</v>
      </c>
      <c r="F18" s="8">
        <v>0</v>
      </c>
      <c r="G18" s="8">
        <v>0</v>
      </c>
      <c r="H18" s="3"/>
      <c r="I18" s="6">
        <v>9</v>
      </c>
      <c r="J18" s="19" t="s">
        <v>33</v>
      </c>
      <c r="K18" s="8">
        <v>0</v>
      </c>
      <c r="L18" s="8">
        <v>0</v>
      </c>
      <c r="M18" s="8">
        <v>0</v>
      </c>
      <c r="N18" s="8">
        <v>123.97</v>
      </c>
      <c r="O18" s="8">
        <f t="shared" si="0"/>
        <v>277.44</v>
      </c>
    </row>
    <row r="19" spans="1:15">
      <c r="A19" s="6">
        <v>10</v>
      </c>
      <c r="B19" s="19" t="s">
        <v>34</v>
      </c>
      <c r="C19" s="8">
        <v>39.04</v>
      </c>
      <c r="D19" s="8">
        <v>1.77</v>
      </c>
      <c r="E19" s="8">
        <v>0</v>
      </c>
      <c r="F19" s="8">
        <v>0.5</v>
      </c>
      <c r="G19" s="8">
        <v>0</v>
      </c>
      <c r="H19" s="3"/>
      <c r="I19" s="6">
        <v>10</v>
      </c>
      <c r="J19" s="19" t="s">
        <v>34</v>
      </c>
      <c r="K19" s="8">
        <v>0</v>
      </c>
      <c r="L19" s="8">
        <v>0</v>
      </c>
      <c r="M19" s="8">
        <v>0</v>
      </c>
      <c r="N19" s="8">
        <v>5.62</v>
      </c>
      <c r="O19" s="8">
        <f t="shared" si="0"/>
        <v>46.93</v>
      </c>
    </row>
    <row r="20" spans="1:15">
      <c r="A20" s="6">
        <v>11</v>
      </c>
      <c r="B20" s="19" t="s">
        <v>35</v>
      </c>
      <c r="C20" s="8">
        <v>38.840000000000003</v>
      </c>
      <c r="D20" s="8">
        <v>73.459999999999994</v>
      </c>
      <c r="E20" s="8">
        <v>0</v>
      </c>
      <c r="F20" s="8">
        <v>0</v>
      </c>
      <c r="G20" s="8">
        <v>0</v>
      </c>
      <c r="H20" s="3"/>
      <c r="I20" s="6">
        <v>11</v>
      </c>
      <c r="J20" s="19" t="s">
        <v>35</v>
      </c>
      <c r="K20" s="8">
        <v>0</v>
      </c>
      <c r="L20" s="8">
        <v>0</v>
      </c>
      <c r="M20" s="8">
        <v>0</v>
      </c>
      <c r="N20" s="8">
        <v>13.68</v>
      </c>
      <c r="O20" s="8">
        <f t="shared" si="0"/>
        <v>125.97999999999999</v>
      </c>
    </row>
    <row r="21" spans="1:15">
      <c r="A21" s="6">
        <v>12</v>
      </c>
      <c r="B21" s="19" t="s">
        <v>36</v>
      </c>
      <c r="C21" s="8">
        <v>43</v>
      </c>
      <c r="D21" s="8">
        <v>42.49</v>
      </c>
      <c r="E21" s="8">
        <v>0</v>
      </c>
      <c r="F21" s="8">
        <v>1.1000000000000001</v>
      </c>
      <c r="G21" s="8">
        <v>0</v>
      </c>
      <c r="H21" s="3"/>
      <c r="I21" s="6">
        <v>12</v>
      </c>
      <c r="J21" s="19" t="s">
        <v>36</v>
      </c>
      <c r="K21" s="8">
        <v>0</v>
      </c>
      <c r="L21" s="8">
        <v>0</v>
      </c>
      <c r="M21" s="8">
        <v>0</v>
      </c>
      <c r="N21" s="8">
        <v>16.239999999999998</v>
      </c>
      <c r="O21" s="8">
        <f t="shared" si="0"/>
        <v>102.83</v>
      </c>
    </row>
    <row r="22" spans="1:15">
      <c r="A22" s="6">
        <v>13</v>
      </c>
      <c r="B22" s="19" t="s">
        <v>37</v>
      </c>
      <c r="C22" s="8">
        <v>53.73</v>
      </c>
      <c r="D22" s="8">
        <v>2.29</v>
      </c>
      <c r="E22" s="8">
        <v>0</v>
      </c>
      <c r="F22" s="8">
        <v>1</v>
      </c>
      <c r="G22" s="8">
        <v>0</v>
      </c>
      <c r="H22" s="3"/>
      <c r="I22" s="6">
        <v>13</v>
      </c>
      <c r="J22" s="19" t="s">
        <v>37</v>
      </c>
      <c r="K22" s="8">
        <v>0</v>
      </c>
      <c r="L22" s="8">
        <v>0</v>
      </c>
      <c r="M22" s="8">
        <v>0</v>
      </c>
      <c r="N22" s="8">
        <v>8.07</v>
      </c>
      <c r="O22" s="8">
        <f t="shared" si="0"/>
        <v>65.09</v>
      </c>
    </row>
    <row r="23" spans="1:15">
      <c r="A23" s="6">
        <v>14</v>
      </c>
      <c r="B23" s="19" t="s">
        <v>38</v>
      </c>
      <c r="C23" s="8">
        <v>22.51</v>
      </c>
      <c r="D23" s="8">
        <v>3.84</v>
      </c>
      <c r="E23" s="8">
        <v>0</v>
      </c>
      <c r="F23" s="8">
        <v>8.4</v>
      </c>
      <c r="G23" s="8">
        <v>0</v>
      </c>
      <c r="H23" s="3"/>
      <c r="I23" s="6">
        <v>14</v>
      </c>
      <c r="J23" s="19" t="s">
        <v>38</v>
      </c>
      <c r="K23" s="8">
        <v>0</v>
      </c>
      <c r="L23" s="8">
        <v>0</v>
      </c>
      <c r="M23" s="8">
        <v>0</v>
      </c>
      <c r="N23" s="8">
        <v>3.89</v>
      </c>
      <c r="O23" s="8">
        <f t="shared" si="0"/>
        <v>38.64</v>
      </c>
    </row>
    <row r="24" spans="1:15">
      <c r="A24" s="6">
        <v>15</v>
      </c>
      <c r="B24" s="19" t="s">
        <v>39</v>
      </c>
      <c r="C24" s="8">
        <v>53.24</v>
      </c>
      <c r="D24" s="8">
        <v>201.04</v>
      </c>
      <c r="E24" s="8">
        <v>0</v>
      </c>
      <c r="F24" s="8">
        <v>0</v>
      </c>
      <c r="G24" s="8">
        <v>0</v>
      </c>
      <c r="H24" s="3"/>
      <c r="I24" s="6">
        <v>15</v>
      </c>
      <c r="J24" s="19" t="s">
        <v>39</v>
      </c>
      <c r="K24" s="8">
        <v>0</v>
      </c>
      <c r="L24" s="8">
        <v>0</v>
      </c>
      <c r="M24" s="8">
        <v>0</v>
      </c>
      <c r="N24" s="8">
        <v>9.19</v>
      </c>
      <c r="O24" s="8">
        <f t="shared" si="0"/>
        <v>263.47000000000003</v>
      </c>
    </row>
    <row r="25" spans="1:15">
      <c r="A25" s="6">
        <v>16</v>
      </c>
      <c r="B25" s="19" t="s">
        <v>40</v>
      </c>
      <c r="C25" s="8">
        <v>41.55</v>
      </c>
      <c r="D25" s="8">
        <v>230.03</v>
      </c>
      <c r="E25" s="8">
        <v>0</v>
      </c>
      <c r="F25" s="8">
        <v>0</v>
      </c>
      <c r="G25" s="8">
        <v>0</v>
      </c>
      <c r="H25" s="3"/>
      <c r="I25" s="6">
        <v>16</v>
      </c>
      <c r="J25" s="19" t="s">
        <v>40</v>
      </c>
      <c r="K25" s="8">
        <v>0</v>
      </c>
      <c r="L25" s="8">
        <v>0</v>
      </c>
      <c r="M25" s="8">
        <v>0</v>
      </c>
      <c r="N25" s="8">
        <v>17.16</v>
      </c>
      <c r="O25" s="8">
        <f t="shared" si="0"/>
        <v>288.74</v>
      </c>
    </row>
    <row r="26" spans="1:15">
      <c r="A26" s="6">
        <v>17</v>
      </c>
      <c r="B26" s="19" t="s">
        <v>41</v>
      </c>
      <c r="C26" s="8">
        <v>30.92</v>
      </c>
      <c r="D26" s="8">
        <v>67.22</v>
      </c>
      <c r="E26" s="8">
        <v>0</v>
      </c>
      <c r="F26" s="8">
        <v>0</v>
      </c>
      <c r="G26" s="8">
        <v>0</v>
      </c>
      <c r="H26" s="3"/>
      <c r="I26" s="6">
        <v>17</v>
      </c>
      <c r="J26" s="19" t="s">
        <v>41</v>
      </c>
      <c r="K26" s="8">
        <v>0</v>
      </c>
      <c r="L26" s="8">
        <v>0</v>
      </c>
      <c r="M26" s="8">
        <v>0</v>
      </c>
      <c r="N26" s="8">
        <v>12.66</v>
      </c>
      <c r="O26" s="8">
        <f t="shared" si="0"/>
        <v>110.8</v>
      </c>
    </row>
    <row r="27" spans="1:15">
      <c r="A27" s="6">
        <v>18</v>
      </c>
      <c r="B27" s="19" t="s">
        <v>42</v>
      </c>
      <c r="C27" s="8">
        <v>20.39</v>
      </c>
      <c r="D27" s="8">
        <v>126.13</v>
      </c>
      <c r="E27" s="8">
        <v>0</v>
      </c>
      <c r="F27" s="8">
        <v>0</v>
      </c>
      <c r="G27" s="8">
        <v>0</v>
      </c>
      <c r="H27" s="3"/>
      <c r="I27" s="6">
        <v>18</v>
      </c>
      <c r="J27" s="19" t="s">
        <v>42</v>
      </c>
      <c r="K27" s="8">
        <v>0</v>
      </c>
      <c r="L27" s="8">
        <v>0</v>
      </c>
      <c r="M27" s="8">
        <v>0</v>
      </c>
      <c r="N27" s="8">
        <v>32.68</v>
      </c>
      <c r="O27" s="8">
        <f t="shared" si="0"/>
        <v>179.2</v>
      </c>
    </row>
    <row r="28" spans="1:15">
      <c r="A28" s="6">
        <v>19</v>
      </c>
      <c r="B28" s="19" t="s">
        <v>43</v>
      </c>
      <c r="C28" s="8">
        <v>53.17</v>
      </c>
      <c r="D28" s="8">
        <v>173.14</v>
      </c>
      <c r="E28" s="8">
        <v>0</v>
      </c>
      <c r="F28" s="8">
        <v>0</v>
      </c>
      <c r="G28" s="8">
        <v>0</v>
      </c>
      <c r="H28" s="3"/>
      <c r="I28" s="6">
        <v>19</v>
      </c>
      <c r="J28" s="19" t="s">
        <v>43</v>
      </c>
      <c r="K28" s="8">
        <v>0</v>
      </c>
      <c r="L28" s="8">
        <v>0</v>
      </c>
      <c r="M28" s="8">
        <v>0</v>
      </c>
      <c r="N28" s="8">
        <v>5.1100000000000003</v>
      </c>
      <c r="O28" s="8">
        <f t="shared" si="0"/>
        <v>231.42000000000002</v>
      </c>
    </row>
    <row r="29" spans="1:15" ht="15.75" thickBot="1">
      <c r="A29" s="3"/>
      <c r="B29" s="6"/>
      <c r="C29" s="8"/>
      <c r="D29" s="8"/>
      <c r="E29" s="8"/>
      <c r="F29" s="8"/>
      <c r="G29" s="8"/>
      <c r="H29" s="3"/>
      <c r="I29" s="3"/>
      <c r="J29" s="6"/>
      <c r="K29" s="8"/>
      <c r="L29" s="8"/>
      <c r="M29" s="8"/>
      <c r="N29" s="8"/>
      <c r="O29" s="8"/>
    </row>
    <row r="30" spans="1:15" ht="15.75" thickBot="1">
      <c r="A30" s="9"/>
      <c r="B30" s="9" t="s">
        <v>44</v>
      </c>
      <c r="C30" s="10">
        <f>SUM(C10:C28)</f>
        <v>860.9899999999999</v>
      </c>
      <c r="D30" s="10">
        <f>SUM(D10:D28)</f>
        <v>1057</v>
      </c>
      <c r="E30" s="10">
        <f>SUM(E10:E28)</f>
        <v>0</v>
      </c>
      <c r="F30" s="10">
        <f>SUM(F10:F28)</f>
        <v>11.5</v>
      </c>
      <c r="G30" s="10">
        <f>SUM(G10:G28)</f>
        <v>0</v>
      </c>
      <c r="H30" s="6"/>
      <c r="I30" s="9"/>
      <c r="J30" s="9" t="s">
        <v>44</v>
      </c>
      <c r="K30" s="10">
        <f>SUM(K10:K28)</f>
        <v>0</v>
      </c>
      <c r="L30" s="10">
        <f>SUM(L10:L28)</f>
        <v>0</v>
      </c>
      <c r="M30" s="10">
        <f>SUM(M10:M28)</f>
        <v>0</v>
      </c>
      <c r="N30" s="10">
        <f>SUM(N10:N28)</f>
        <v>289.01</v>
      </c>
      <c r="O30" s="10">
        <f>SUM(O10:O28)</f>
        <v>2218.5</v>
      </c>
    </row>
    <row r="31" spans="1:15">
      <c r="A31" s="11"/>
      <c r="B31" s="12" t="s">
        <v>45</v>
      </c>
      <c r="C31" s="8">
        <v>860.99</v>
      </c>
      <c r="D31" s="8">
        <v>1057</v>
      </c>
      <c r="E31" s="8">
        <v>0</v>
      </c>
      <c r="F31" s="8">
        <v>11.5</v>
      </c>
      <c r="G31" s="8">
        <v>0</v>
      </c>
      <c r="H31" s="3"/>
      <c r="I31" s="11"/>
      <c r="J31" s="12" t="s">
        <v>45</v>
      </c>
      <c r="K31" s="8">
        <v>0</v>
      </c>
      <c r="L31" s="8">
        <v>0</v>
      </c>
      <c r="M31" s="8">
        <v>0</v>
      </c>
      <c r="N31" s="8">
        <v>289.01</v>
      </c>
      <c r="O31" s="8">
        <f>C31+D31+F31+N31</f>
        <v>2218.5</v>
      </c>
    </row>
    <row r="32" spans="1:15">
      <c r="A32" s="13"/>
      <c r="B32" s="14">
        <v>2011</v>
      </c>
      <c r="C32" s="8">
        <v>860.99</v>
      </c>
      <c r="D32" s="8">
        <v>1057</v>
      </c>
      <c r="E32" s="8">
        <v>0</v>
      </c>
      <c r="F32" s="8">
        <v>11.5</v>
      </c>
      <c r="G32" s="8">
        <v>0</v>
      </c>
      <c r="H32" s="3"/>
      <c r="I32" s="13"/>
      <c r="J32" s="14">
        <v>2011</v>
      </c>
      <c r="K32" s="8">
        <v>0</v>
      </c>
      <c r="L32" s="8">
        <v>0</v>
      </c>
      <c r="M32" s="8">
        <v>0</v>
      </c>
      <c r="N32" s="8">
        <v>289.01</v>
      </c>
      <c r="O32" s="8">
        <f>C32+D32+F32+N32</f>
        <v>2218.5</v>
      </c>
    </row>
    <row r="33" spans="1:15">
      <c r="A33" s="13"/>
      <c r="B33" s="14">
        <v>2010</v>
      </c>
      <c r="C33" s="8">
        <v>861</v>
      </c>
      <c r="D33" s="8">
        <v>1057</v>
      </c>
      <c r="E33" s="8">
        <v>0</v>
      </c>
      <c r="F33" s="8">
        <v>11.5</v>
      </c>
      <c r="G33" s="8">
        <v>0</v>
      </c>
      <c r="H33" s="3"/>
      <c r="I33" s="13"/>
      <c r="J33" s="14">
        <v>2010</v>
      </c>
      <c r="K33" s="8">
        <v>0</v>
      </c>
      <c r="L33" s="8">
        <v>0</v>
      </c>
      <c r="M33" s="8">
        <v>0</v>
      </c>
      <c r="N33" s="8">
        <v>289</v>
      </c>
      <c r="O33" s="8">
        <f>C33+D33+F33+N33</f>
        <v>2218.5</v>
      </c>
    </row>
    <row r="34" spans="1:15" ht="15.75" thickBot="1">
      <c r="A34" s="15"/>
      <c r="B34" s="16">
        <v>2009</v>
      </c>
      <c r="C34" s="17">
        <v>891.04</v>
      </c>
      <c r="D34" s="17">
        <v>1017.34</v>
      </c>
      <c r="E34" s="17">
        <v>0</v>
      </c>
      <c r="F34" s="17">
        <v>11.5</v>
      </c>
      <c r="G34" s="17">
        <v>0</v>
      </c>
      <c r="H34" s="3"/>
      <c r="I34" s="15"/>
      <c r="J34" s="16">
        <v>2009</v>
      </c>
      <c r="K34" s="17">
        <v>0</v>
      </c>
      <c r="L34" s="17">
        <v>0</v>
      </c>
      <c r="M34" s="17">
        <v>0</v>
      </c>
      <c r="N34" s="17">
        <v>283.89999999999998</v>
      </c>
      <c r="O34" s="17">
        <f>C34+D34+F34+N34</f>
        <v>2203.7800000000002</v>
      </c>
    </row>
    <row r="35" spans="1:15">
      <c r="A35" s="18" t="s">
        <v>24</v>
      </c>
      <c r="B35" s="18"/>
      <c r="C35" s="3"/>
      <c r="D35" s="3"/>
      <c r="E35" s="3"/>
      <c r="F35" s="3"/>
      <c r="G35" s="3"/>
      <c r="H35" s="3"/>
      <c r="I35" s="18" t="s">
        <v>24</v>
      </c>
      <c r="J35" s="18"/>
      <c r="K35" s="3"/>
      <c r="L35" s="3"/>
      <c r="M35" s="3"/>
      <c r="N35" s="3"/>
      <c r="O35" s="3"/>
    </row>
    <row r="36" spans="1: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</sheetData>
  <mergeCells count="3">
    <mergeCell ref="A8:B8"/>
    <mergeCell ref="I8:J8"/>
    <mergeCell ref="A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2019-09-24T01:32:05Z</dcterms:created>
  <dcterms:modified xsi:type="dcterms:W3CDTF">2019-09-24T02:12:28Z</dcterms:modified>
</cp:coreProperties>
</file>