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6" i="1"/>
  <c r="F36" i="1" s="1"/>
  <c r="C36" i="1"/>
  <c r="D35" i="1"/>
  <c r="F35" i="1" s="1"/>
  <c r="C35" i="1"/>
  <c r="F34" i="1"/>
  <c r="D34" i="1"/>
  <c r="C34" i="1"/>
  <c r="D33" i="1"/>
  <c r="F33" i="1" s="1"/>
  <c r="C33" i="1"/>
  <c r="F32" i="1"/>
  <c r="D32" i="1"/>
  <c r="C32" i="1"/>
  <c r="D31" i="1"/>
  <c r="F31" i="1" s="1"/>
  <c r="C31" i="1"/>
  <c r="F30" i="1"/>
  <c r="D30" i="1"/>
  <c r="C30" i="1"/>
  <c r="D29" i="1"/>
  <c r="F29" i="1" s="1"/>
  <c r="C29" i="1"/>
  <c r="F28" i="1"/>
  <c r="D28" i="1"/>
  <c r="C28" i="1"/>
  <c r="D27" i="1"/>
  <c r="F27" i="1" s="1"/>
  <c r="C27" i="1"/>
  <c r="F26" i="1"/>
  <c r="D26" i="1"/>
  <c r="C26" i="1"/>
  <c r="D25" i="1"/>
  <c r="F25" i="1" s="1"/>
  <c r="C25" i="1"/>
  <c r="F24" i="1"/>
  <c r="D24" i="1"/>
  <c r="C24" i="1"/>
  <c r="D23" i="1"/>
  <c r="F23" i="1" s="1"/>
  <c r="C23" i="1"/>
  <c r="F22" i="1"/>
  <c r="D22" i="1"/>
  <c r="C22" i="1"/>
  <c r="D21" i="1"/>
  <c r="F21" i="1" s="1"/>
  <c r="C21" i="1"/>
  <c r="F20" i="1"/>
  <c r="D20" i="1"/>
  <c r="C20" i="1"/>
  <c r="D19" i="1"/>
  <c r="F19" i="1" s="1"/>
  <c r="C19" i="1"/>
  <c r="F18" i="1"/>
  <c r="D18" i="1"/>
  <c r="C18" i="1"/>
  <c r="D17" i="1"/>
  <c r="F17" i="1" s="1"/>
  <c r="C17" i="1"/>
  <c r="F16" i="1"/>
  <c r="D16" i="1"/>
  <c r="C16" i="1"/>
  <c r="D15" i="1"/>
  <c r="F15" i="1" s="1"/>
  <c r="C15" i="1"/>
  <c r="F14" i="1"/>
  <c r="D14" i="1"/>
  <c r="C14" i="1"/>
  <c r="D13" i="1"/>
  <c r="F13" i="1" s="1"/>
  <c r="C13" i="1"/>
  <c r="F12" i="1"/>
  <c r="D12" i="1"/>
  <c r="C12" i="1"/>
  <c r="D11" i="1"/>
  <c r="F11" i="1" s="1"/>
  <c r="C11" i="1"/>
  <c r="F10" i="1"/>
  <c r="D10" i="1"/>
  <c r="D37" i="1" s="1"/>
  <c r="C10" i="1"/>
  <c r="D5" i="1"/>
  <c r="C5" i="1"/>
  <c r="D4" i="1"/>
  <c r="C4" i="1"/>
  <c r="F37" i="1" l="1"/>
</calcChain>
</file>

<file path=xl/sharedStrings.xml><?xml version="1.0" encoding="utf-8"?>
<sst xmlns="http://schemas.openxmlformats.org/spreadsheetml/2006/main" count="38" uniqueCount="25">
  <si>
    <t>TABEL 27</t>
  </si>
  <si>
    <t>JUMLAH IBU HAMIL YANG MENDAPATKAN  TABLET TAMBAH DARAH (TTD) MENURUT KECAMATAN DAN PUSKESMAS</t>
  </si>
  <si>
    <t>NO</t>
  </si>
  <si>
    <t>KECAMATAN</t>
  </si>
  <si>
    <t>PUSKESMAS</t>
  </si>
  <si>
    <t>JUMLAH IBU HAMIL</t>
  </si>
  <si>
    <t>TTD (90 TABLET)</t>
  </si>
  <si>
    <t xml:space="preserve">JUMLAH </t>
  </si>
  <si>
    <t>%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</si>
  <si>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</si>
  <si>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</si>
  <si>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</si>
  <si>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</si>
  <si>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</si>
  <si>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</si>
  <si>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</si>
  <si>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</si>
  <si>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</si>
  <si>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</si>
  <si>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</si>
  <si>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</si>
  <si>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</si>
  <si>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</si>
  <si>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</si>
  <si>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Sumber: Seksi Kesehatan Keluarga dan 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</si>
</sst>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2" xfId="1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3" xfId="2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164" fontId="7" fillId="0" borderId="9" xfId="1" applyNumberFormat="1" applyFont="1" applyBorder="1" applyAlignment="1">
      <alignment vertical="center"/>
    </xf>
    <xf numFmtId="0" fontId="8" fillId="0" borderId="0" xfId="0" applyFont="1" applyAlignment="1">
      <alignment vertical="center"/>
    </xf>
  </cellXfs>
  <cellStyles count="3">
    <cellStyle name="Comma" xfId="1" builtinId="3"/>
    <cellStyle name="Comma 7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1056</v>
          </cell>
        </row>
        <row r="12">
          <cell r="D12">
            <v>930</v>
          </cell>
        </row>
        <row r="13">
          <cell r="D13">
            <v>931</v>
          </cell>
        </row>
        <row r="14">
          <cell r="D14">
            <v>742</v>
          </cell>
        </row>
        <row r="15">
          <cell r="D15">
            <v>921</v>
          </cell>
        </row>
        <row r="16">
          <cell r="D16">
            <v>994</v>
          </cell>
        </row>
        <row r="17">
          <cell r="D17">
            <v>762</v>
          </cell>
        </row>
        <row r="18">
          <cell r="D18">
            <v>850</v>
          </cell>
        </row>
        <row r="19">
          <cell r="D19">
            <v>1136</v>
          </cell>
        </row>
        <row r="20">
          <cell r="D20">
            <v>1393</v>
          </cell>
        </row>
        <row r="21">
          <cell r="D21">
            <v>1230</v>
          </cell>
        </row>
        <row r="22">
          <cell r="D22">
            <v>927</v>
          </cell>
        </row>
        <row r="23">
          <cell r="D23">
            <v>781</v>
          </cell>
        </row>
        <row r="24">
          <cell r="D24">
            <v>657</v>
          </cell>
        </row>
        <row r="25">
          <cell r="D25">
            <v>664</v>
          </cell>
        </row>
        <row r="26">
          <cell r="D26">
            <v>765</v>
          </cell>
        </row>
        <row r="27">
          <cell r="D27">
            <v>720</v>
          </cell>
        </row>
        <row r="28">
          <cell r="D28">
            <v>1022</v>
          </cell>
        </row>
        <row r="29">
          <cell r="D29">
            <v>706</v>
          </cell>
        </row>
        <row r="30">
          <cell r="D30">
            <v>576</v>
          </cell>
        </row>
        <row r="31">
          <cell r="D31">
            <v>372</v>
          </cell>
        </row>
        <row r="32">
          <cell r="D32">
            <v>600</v>
          </cell>
        </row>
        <row r="33">
          <cell r="D33">
            <v>753</v>
          </cell>
        </row>
        <row r="34">
          <cell r="D34">
            <v>583</v>
          </cell>
        </row>
        <row r="35">
          <cell r="D35">
            <v>543</v>
          </cell>
        </row>
        <row r="36">
          <cell r="D36">
            <v>1060</v>
          </cell>
        </row>
        <row r="37">
          <cell r="D37">
            <v>700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3" width="30.7109375" customWidth="1"/>
    <col min="4" max="6" width="20.71093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2"/>
      <c r="B4" s="2"/>
      <c r="C4" s="4" t="str">
        <f>'[1]1'!E5</f>
        <v>KABUPATEN/KOTA</v>
      </c>
      <c r="D4" s="5" t="str">
        <f>'[1]1'!F5</f>
        <v>DEMAK</v>
      </c>
      <c r="E4" s="2"/>
      <c r="F4" s="5"/>
    </row>
    <row r="5" spans="1:6" x14ac:dyDescent="0.25">
      <c r="A5" s="2"/>
      <c r="B5" s="2"/>
      <c r="C5" s="4" t="str">
        <f>'[1]1'!E6</f>
        <v xml:space="preserve">TAHUN </v>
      </c>
      <c r="D5" s="5">
        <f>'[1]1'!F6</f>
        <v>2019</v>
      </c>
      <c r="E5" s="2"/>
      <c r="F5" s="5"/>
    </row>
    <row r="6" spans="1:6" ht="15.75" thickBot="1" x14ac:dyDescent="0.3">
      <c r="A6" s="6"/>
      <c r="B6" s="6"/>
      <c r="C6" s="6"/>
      <c r="D6" s="6"/>
      <c r="E6" s="6"/>
      <c r="F6" s="6"/>
    </row>
    <row r="7" spans="1:6" x14ac:dyDescent="0.25">
      <c r="A7" s="7" t="s">
        <v>2</v>
      </c>
      <c r="B7" s="8" t="s">
        <v>3</v>
      </c>
      <c r="C7" s="8" t="s">
        <v>4</v>
      </c>
      <c r="D7" s="9" t="s">
        <v>5</v>
      </c>
      <c r="E7" s="10" t="s">
        <v>6</v>
      </c>
      <c r="F7" s="10"/>
    </row>
    <row r="8" spans="1:6" x14ac:dyDescent="0.25">
      <c r="A8" s="8"/>
      <c r="B8" s="11"/>
      <c r="C8" s="11"/>
      <c r="D8" s="12"/>
      <c r="E8" s="13" t="s">
        <v>7</v>
      </c>
      <c r="F8" s="13" t="s">
        <v>8</v>
      </c>
    </row>
    <row r="9" spans="1:6" x14ac:dyDescent="0.25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</row>
    <row r="10" spans="1:6" x14ac:dyDescent="0.25">
      <c r="A10" s="16">
        <v>1</v>
      </c>
      <c r="B10" s="17" t="s">
        <v>9</v>
      </c>
      <c r="C10" s="18" t="str">
        <f>'[1]9'!C9</f>
        <v>Puskesmas Mranggen I</v>
      </c>
      <c r="D10" s="19">
        <f>'[1]23'!D11</f>
        <v>1056</v>
      </c>
      <c r="E10" s="20">
        <v>1056</v>
      </c>
      <c r="F10" s="21">
        <f t="shared" ref="F10:F28" si="0">E10/D10*100</f>
        <v>100</v>
      </c>
    </row>
    <row r="11" spans="1:6" x14ac:dyDescent="0.25">
      <c r="A11" s="22"/>
      <c r="B11" s="23" t="s">
        <v>9</v>
      </c>
      <c r="C11" s="18" t="str">
        <f>'[1]9'!C10</f>
        <v>Puskesmas Mranggen II</v>
      </c>
      <c r="D11" s="19">
        <f>'[1]23'!D12</f>
        <v>930</v>
      </c>
      <c r="E11" s="24">
        <v>930</v>
      </c>
      <c r="F11" s="21">
        <f>E11/D11*100</f>
        <v>100</v>
      </c>
    </row>
    <row r="12" spans="1:6" x14ac:dyDescent="0.25">
      <c r="A12" s="22"/>
      <c r="B12" s="23" t="s">
        <v>9</v>
      </c>
      <c r="C12" s="18" t="str">
        <f>'[1]9'!C11</f>
        <v>Puskesmas Mranggen III</v>
      </c>
      <c r="D12" s="19">
        <f>'[1]23'!D13</f>
        <v>931</v>
      </c>
      <c r="E12" s="24">
        <v>928</v>
      </c>
      <c r="F12" s="21">
        <f t="shared" si="0"/>
        <v>99.677765843179372</v>
      </c>
    </row>
    <row r="13" spans="1:6" x14ac:dyDescent="0.25">
      <c r="A13" s="16">
        <v>2</v>
      </c>
      <c r="B13" s="17" t="s">
        <v>10</v>
      </c>
      <c r="C13" s="18" t="str">
        <f>'[1]9'!C12</f>
        <v>Puskesmas Karangawen I</v>
      </c>
      <c r="D13" s="19">
        <f>'[1]23'!D14</f>
        <v>742</v>
      </c>
      <c r="E13" s="24">
        <v>728</v>
      </c>
      <c r="F13" s="21">
        <f t="shared" si="0"/>
        <v>98.113207547169807</v>
      </c>
    </row>
    <row r="14" spans="1:6" x14ac:dyDescent="0.25">
      <c r="A14" s="16"/>
      <c r="B14" s="23" t="s">
        <v>10</v>
      </c>
      <c r="C14" s="18" t="str">
        <f>'[1]9'!C13</f>
        <v>Puskesmas Karangawen II</v>
      </c>
      <c r="D14" s="19">
        <f>'[1]23'!D15</f>
        <v>921</v>
      </c>
      <c r="E14" s="24">
        <v>916</v>
      </c>
      <c r="F14" s="21">
        <f t="shared" si="0"/>
        <v>99.457111834961992</v>
      </c>
    </row>
    <row r="15" spans="1:6" x14ac:dyDescent="0.25">
      <c r="A15" s="16">
        <v>3</v>
      </c>
      <c r="B15" s="17" t="s">
        <v>11</v>
      </c>
      <c r="C15" s="18" t="str">
        <f>'[1]9'!C14</f>
        <v>Puskesmas Guntur I</v>
      </c>
      <c r="D15" s="19">
        <f>'[1]23'!D16</f>
        <v>994</v>
      </c>
      <c r="E15" s="24">
        <v>951</v>
      </c>
      <c r="F15" s="21">
        <f t="shared" si="0"/>
        <v>95.674044265593565</v>
      </c>
    </row>
    <row r="16" spans="1:6" x14ac:dyDescent="0.25">
      <c r="A16" s="16"/>
      <c r="B16" s="23" t="s">
        <v>11</v>
      </c>
      <c r="C16" s="18" t="str">
        <f>'[1]9'!C15</f>
        <v>Puskesmas Guntur II</v>
      </c>
      <c r="D16" s="19">
        <f>'[1]23'!D17</f>
        <v>762</v>
      </c>
      <c r="E16" s="24">
        <v>712</v>
      </c>
      <c r="F16" s="21">
        <f t="shared" si="0"/>
        <v>93.438320209973753</v>
      </c>
    </row>
    <row r="17" spans="1:6" x14ac:dyDescent="0.25">
      <c r="A17" s="16">
        <v>4</v>
      </c>
      <c r="B17" s="17" t="s">
        <v>12</v>
      </c>
      <c r="C17" s="18" t="str">
        <f>'[1]9'!C16</f>
        <v>Puskesmas Sayung I</v>
      </c>
      <c r="D17" s="19">
        <f>'[1]23'!D18</f>
        <v>850</v>
      </c>
      <c r="E17" s="24">
        <v>849</v>
      </c>
      <c r="F17" s="21">
        <f t="shared" si="0"/>
        <v>99.882352941176464</v>
      </c>
    </row>
    <row r="18" spans="1:6" x14ac:dyDescent="0.25">
      <c r="A18" s="16"/>
      <c r="B18" s="23" t="s">
        <v>12</v>
      </c>
      <c r="C18" s="18" t="str">
        <f>'[1]9'!C17</f>
        <v>Puskesmas Sayung II</v>
      </c>
      <c r="D18" s="19">
        <f>'[1]23'!D19</f>
        <v>1136</v>
      </c>
      <c r="E18" s="24">
        <v>1067</v>
      </c>
      <c r="F18" s="21">
        <f t="shared" si="0"/>
        <v>93.926056338028175</v>
      </c>
    </row>
    <row r="19" spans="1:6" x14ac:dyDescent="0.25">
      <c r="A19" s="16">
        <v>5</v>
      </c>
      <c r="B19" s="17" t="s">
        <v>13</v>
      </c>
      <c r="C19" s="18" t="str">
        <f>'[1]9'!C18</f>
        <v>Puskesmas Karang Tengah</v>
      </c>
      <c r="D19" s="19">
        <f>'[1]23'!D20</f>
        <v>1393</v>
      </c>
      <c r="E19" s="24">
        <v>1297</v>
      </c>
      <c r="F19" s="21">
        <f t="shared" si="0"/>
        <v>93.108399138549885</v>
      </c>
    </row>
    <row r="20" spans="1:6" x14ac:dyDescent="0.25">
      <c r="A20" s="16">
        <v>6</v>
      </c>
      <c r="B20" s="17" t="s">
        <v>14</v>
      </c>
      <c r="C20" s="18" t="str">
        <f>'[1]9'!C19</f>
        <v>Puskesmas Bonang I</v>
      </c>
      <c r="D20" s="19">
        <f>'[1]23'!D21</f>
        <v>1230</v>
      </c>
      <c r="E20" s="24">
        <v>1219</v>
      </c>
      <c r="F20" s="21">
        <f t="shared" si="0"/>
        <v>99.105691056910572</v>
      </c>
    </row>
    <row r="21" spans="1:6" x14ac:dyDescent="0.25">
      <c r="A21" s="16"/>
      <c r="B21" s="23" t="s">
        <v>14</v>
      </c>
      <c r="C21" s="18" t="str">
        <f>'[1]9'!C20</f>
        <v>Puskesmas Bonang II</v>
      </c>
      <c r="D21" s="19">
        <f>'[1]23'!D22</f>
        <v>927</v>
      </c>
      <c r="E21" s="24">
        <v>895</v>
      </c>
      <c r="F21" s="21">
        <f>E21/D21*100</f>
        <v>96.5480043149946</v>
      </c>
    </row>
    <row r="22" spans="1:6" x14ac:dyDescent="0.25">
      <c r="A22" s="16">
        <v>7</v>
      </c>
      <c r="B22" s="17" t="s">
        <v>15</v>
      </c>
      <c r="C22" s="18" t="str">
        <f>'[1]9'!C21</f>
        <v>Puskesmas Demak I</v>
      </c>
      <c r="D22" s="19">
        <f>'[1]23'!D23</f>
        <v>781</v>
      </c>
      <c r="E22" s="24">
        <v>779</v>
      </c>
      <c r="F22" s="21">
        <f t="shared" si="0"/>
        <v>99.743918053777207</v>
      </c>
    </row>
    <row r="23" spans="1:6" x14ac:dyDescent="0.25">
      <c r="A23" s="16"/>
      <c r="B23" s="23" t="s">
        <v>15</v>
      </c>
      <c r="C23" s="18" t="str">
        <f>'[1]9'!C22</f>
        <v>Puskesmas Demak II</v>
      </c>
      <c r="D23" s="19">
        <f>'[1]23'!D24</f>
        <v>657</v>
      </c>
      <c r="E23" s="24">
        <v>666</v>
      </c>
      <c r="F23" s="21">
        <f t="shared" si="0"/>
        <v>101.36986301369863</v>
      </c>
    </row>
    <row r="24" spans="1:6" x14ac:dyDescent="0.25">
      <c r="A24" s="16"/>
      <c r="B24" s="23" t="s">
        <v>15</v>
      </c>
      <c r="C24" s="18" t="str">
        <f>'[1]9'!C23</f>
        <v>Puskesmas Demak III</v>
      </c>
      <c r="D24" s="19">
        <f>'[1]23'!D25</f>
        <v>664</v>
      </c>
      <c r="E24" s="24">
        <v>662</v>
      </c>
      <c r="F24" s="21">
        <f t="shared" si="0"/>
        <v>99.698795180722882</v>
      </c>
    </row>
    <row r="25" spans="1:6" x14ac:dyDescent="0.25">
      <c r="A25" s="16">
        <v>8</v>
      </c>
      <c r="B25" s="17" t="s">
        <v>16</v>
      </c>
      <c r="C25" s="18" t="str">
        <f>'[1]9'!C24</f>
        <v>Puskesmas Wonosalam I</v>
      </c>
      <c r="D25" s="19">
        <f>'[1]23'!D26</f>
        <v>765</v>
      </c>
      <c r="E25" s="24">
        <v>765</v>
      </c>
      <c r="F25" s="21">
        <f t="shared" si="0"/>
        <v>100</v>
      </c>
    </row>
    <row r="26" spans="1:6" x14ac:dyDescent="0.25">
      <c r="A26" s="16"/>
      <c r="B26" s="23" t="s">
        <v>16</v>
      </c>
      <c r="C26" s="18" t="str">
        <f>'[1]9'!C25</f>
        <v>Puskesmas Wonosalam II</v>
      </c>
      <c r="D26" s="19">
        <f>'[1]23'!D27</f>
        <v>720</v>
      </c>
      <c r="E26" s="24">
        <v>719</v>
      </c>
      <c r="F26" s="21">
        <f t="shared" si="0"/>
        <v>99.861111111111114</v>
      </c>
    </row>
    <row r="27" spans="1:6" x14ac:dyDescent="0.25">
      <c r="A27" s="16">
        <v>9</v>
      </c>
      <c r="B27" s="17" t="s">
        <v>17</v>
      </c>
      <c r="C27" s="18" t="str">
        <f>'[1]9'!C26</f>
        <v>Puskesmas Dempet</v>
      </c>
      <c r="D27" s="19">
        <f>'[1]23'!D28</f>
        <v>1022</v>
      </c>
      <c r="E27" s="24">
        <v>888</v>
      </c>
      <c r="F27" s="21">
        <f t="shared" si="0"/>
        <v>86.888454011741672</v>
      </c>
    </row>
    <row r="28" spans="1:6" x14ac:dyDescent="0.25">
      <c r="A28" s="16">
        <v>10</v>
      </c>
      <c r="B28" s="17" t="s">
        <v>18</v>
      </c>
      <c r="C28" s="18" t="str">
        <f>'[1]9'!C27</f>
        <v xml:space="preserve">Puskesmas Kebonagung </v>
      </c>
      <c r="D28" s="19">
        <f>'[1]23'!D29</f>
        <v>706</v>
      </c>
      <c r="E28" s="24">
        <v>633</v>
      </c>
      <c r="F28" s="21">
        <f t="shared" si="0"/>
        <v>89.660056657223791</v>
      </c>
    </row>
    <row r="29" spans="1:6" x14ac:dyDescent="0.25">
      <c r="A29" s="16">
        <v>11</v>
      </c>
      <c r="B29" s="17" t="s">
        <v>19</v>
      </c>
      <c r="C29" s="18" t="str">
        <f>'[1]9'!C28</f>
        <v>Puskesmas Gajah I</v>
      </c>
      <c r="D29" s="19">
        <f>'[1]23'!D30</f>
        <v>576</v>
      </c>
      <c r="E29" s="24">
        <v>568</v>
      </c>
      <c r="F29" s="21">
        <f>E29/D29*100</f>
        <v>98.611111111111114</v>
      </c>
    </row>
    <row r="30" spans="1:6" x14ac:dyDescent="0.25">
      <c r="A30" s="16"/>
      <c r="B30" s="23" t="s">
        <v>19</v>
      </c>
      <c r="C30" s="18" t="str">
        <f>'[1]9'!C29</f>
        <v>Puskesmas Gajah II</v>
      </c>
      <c r="D30" s="19">
        <f>'[1]23'!D31</f>
        <v>372</v>
      </c>
      <c r="E30" s="24">
        <v>372</v>
      </c>
      <c r="F30" s="21">
        <f t="shared" ref="F30:F36" si="1">E30/D30*100</f>
        <v>100</v>
      </c>
    </row>
    <row r="31" spans="1:6" x14ac:dyDescent="0.25">
      <c r="A31" s="16">
        <v>12</v>
      </c>
      <c r="B31" s="17" t="s">
        <v>20</v>
      </c>
      <c r="C31" s="18" t="str">
        <f>'[1]9'!C30</f>
        <v>Puskesmas Karanganyar I</v>
      </c>
      <c r="D31" s="19">
        <f>'[1]23'!D32</f>
        <v>600</v>
      </c>
      <c r="E31" s="24">
        <v>543</v>
      </c>
      <c r="F31" s="21">
        <f t="shared" si="1"/>
        <v>90.5</v>
      </c>
    </row>
    <row r="32" spans="1:6" x14ac:dyDescent="0.25">
      <c r="A32" s="16"/>
      <c r="B32" s="23" t="s">
        <v>20</v>
      </c>
      <c r="C32" s="18" t="str">
        <f>'[1]9'!C31</f>
        <v>Puskesmas Karanganyar II</v>
      </c>
      <c r="D32" s="19">
        <f>'[1]23'!D33</f>
        <v>753</v>
      </c>
      <c r="E32" s="24">
        <v>689</v>
      </c>
      <c r="F32" s="21">
        <f t="shared" si="1"/>
        <v>91.500664010624163</v>
      </c>
    </row>
    <row r="33" spans="1:6" x14ac:dyDescent="0.25">
      <c r="A33" s="16">
        <v>13</v>
      </c>
      <c r="B33" s="17" t="s">
        <v>21</v>
      </c>
      <c r="C33" s="18" t="str">
        <f>'[1]9'!C32</f>
        <v>Puskesmas Mijen I</v>
      </c>
      <c r="D33" s="19">
        <f>'[1]23'!D34</f>
        <v>583</v>
      </c>
      <c r="E33" s="24">
        <v>561</v>
      </c>
      <c r="F33" s="21">
        <f t="shared" si="1"/>
        <v>96.226415094339629</v>
      </c>
    </row>
    <row r="34" spans="1:6" x14ac:dyDescent="0.25">
      <c r="A34" s="16"/>
      <c r="B34" s="23" t="s">
        <v>21</v>
      </c>
      <c r="C34" s="18" t="str">
        <f>'[1]9'!C33</f>
        <v>Puskesmas Mijen II</v>
      </c>
      <c r="D34" s="19">
        <f>'[1]23'!D35</f>
        <v>543</v>
      </c>
      <c r="E34" s="24">
        <v>482</v>
      </c>
      <c r="F34" s="21">
        <f t="shared" si="1"/>
        <v>88.766114180478823</v>
      </c>
    </row>
    <row r="35" spans="1:6" x14ac:dyDescent="0.25">
      <c r="A35" s="16">
        <v>14</v>
      </c>
      <c r="B35" s="17" t="s">
        <v>22</v>
      </c>
      <c r="C35" s="18" t="str">
        <f>'[1]9'!C34</f>
        <v>Puskesmas Wedung I</v>
      </c>
      <c r="D35" s="19">
        <f>'[1]23'!D36</f>
        <v>1060</v>
      </c>
      <c r="E35" s="24">
        <v>1008</v>
      </c>
      <c r="F35" s="21">
        <f t="shared" si="1"/>
        <v>95.094339622641513</v>
      </c>
    </row>
    <row r="36" spans="1:6" x14ac:dyDescent="0.25">
      <c r="A36" s="16"/>
      <c r="B36" s="23" t="s">
        <v>22</v>
      </c>
      <c r="C36" s="18" t="str">
        <f>'[1]9'!C35</f>
        <v>Puskesmas Wedung II</v>
      </c>
      <c r="D36" s="19">
        <f>'[1]23'!D37</f>
        <v>700</v>
      </c>
      <c r="E36" s="25">
        <v>629</v>
      </c>
      <c r="F36" s="21">
        <f t="shared" si="1"/>
        <v>89.857142857142861</v>
      </c>
    </row>
    <row r="37" spans="1:6" ht="16.5" thickBot="1" x14ac:dyDescent="0.3">
      <c r="A37" s="26" t="s">
        <v>23</v>
      </c>
      <c r="B37" s="27"/>
      <c r="C37" s="28"/>
      <c r="D37" s="29">
        <f>SUM(D10:D36)</f>
        <v>22374</v>
      </c>
      <c r="E37" s="29">
        <f>SUM(E10:E36)</f>
        <v>21512</v>
      </c>
      <c r="F37" s="30">
        <f>E37/D37*100</f>
        <v>96.147313846428901</v>
      </c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31" t="s">
        <v>24</v>
      </c>
      <c r="B39" s="2"/>
      <c r="C39" s="2"/>
      <c r="D39" s="2"/>
      <c r="E39" s="2"/>
      <c r="F39" s="2"/>
    </row>
  </sheetData>
  <mergeCells count="4">
    <mergeCell ref="A7:A8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2020-08-12T02:52:34Z</dcterms:created>
  <dcterms:modified xsi:type="dcterms:W3CDTF">2020-08-12T02:52:59Z</dcterms:modified>
</cp:coreProperties>
</file>