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E:\0. PROGRAM DAN KEU\16. TA 2025\KOMINFO\SATU DATA TW 1\"/>
    </mc:Choice>
  </mc:AlternateContent>
  <xr:revisionPtr revIDLastSave="0" documentId="13_ncr:1_{2C43DA48-7BC9-4F64-B920-6C4F49B308BA}" xr6:coauthVersionLast="47" xr6:coauthVersionMax="47" xr10:uidLastSave="{00000000-0000-0000-0000-000000000000}"/>
  <bookViews>
    <workbookView xWindow="-120" yWindow="-120" windowWidth="29040" windowHeight="15840" xr2:uid="{9096B087-89E1-4B9F-B04C-93B9AA239957}"/>
  </bookViews>
  <sheets>
    <sheet name="Sheet1" sheetId="1" r:id="rId1"/>
  </sheets>
  <definedNames>
    <definedName name="_xlnm.Print_Area" localSheetId="0">Sheet1!$B$2:$E$12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0" i="1" l="1"/>
  <c r="U10" i="1"/>
  <c r="S10" i="1"/>
  <c r="Q10" i="1"/>
  <c r="O10" i="1"/>
  <c r="M10" i="1"/>
  <c r="K10" i="1"/>
  <c r="I10" i="1"/>
  <c r="G10" i="1"/>
  <c r="E10" i="1"/>
  <c r="H10" i="1"/>
  <c r="J10" i="1"/>
  <c r="L10" i="1"/>
  <c r="N10" i="1"/>
  <c r="P10" i="1"/>
  <c r="R10" i="1"/>
  <c r="T10" i="1"/>
  <c r="V10" i="1"/>
  <c r="F10" i="1"/>
  <c r="C7" i="1"/>
</calcChain>
</file>

<file path=xl/sharedStrings.xml><?xml version="1.0" encoding="utf-8"?>
<sst xmlns="http://schemas.openxmlformats.org/spreadsheetml/2006/main" count="31" uniqueCount="23">
  <si>
    <t>Sumber</t>
  </si>
  <si>
    <t>No</t>
  </si>
  <si>
    <t>Nama Data</t>
  </si>
  <si>
    <t>Dinas Lingkungan Hidup Kab. Demak Triwulan I 2025</t>
  </si>
  <si>
    <t>Persentase Komposisi Jenis Sampah</t>
  </si>
  <si>
    <t>BULAN</t>
  </si>
  <si>
    <t>SAMPAH MASUK TPA</t>
  </si>
  <si>
    <t>KOMPOSISI SAMPAH BERDASARKAN MATERI (KG)</t>
  </si>
  <si>
    <t>KG</t>
  </si>
  <si>
    <t>PLASTIK (KG)</t>
  </si>
  <si>
    <t>KACA (KG)</t>
  </si>
  <si>
    <t>LOGAM (KG)</t>
  </si>
  <si>
    <t>KAIN (KG)</t>
  </si>
  <si>
    <t>LAINNYA (KG)</t>
  </si>
  <si>
    <t>Januari</t>
  </si>
  <si>
    <t>Februari</t>
  </si>
  <si>
    <t>Maret</t>
  </si>
  <si>
    <t>Persentase</t>
  </si>
  <si>
    <t>KERTAS/
KARTON (KG)</t>
  </si>
  <si>
    <t>SISA MAKANAN/
ORGANIK (KG)</t>
  </si>
  <si>
    <t>KARET/
KULIT (KG)</t>
  </si>
  <si>
    <t>KAYU/
RANTING (KG)</t>
  </si>
  <si>
    <t>Jumlah Pada Triwulan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</si>
</sst>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@\ * &quot;:&quot;"/>
    <numFmt numFmtId="165" formatCode="_-* #,##0.00_-;\-* #,##0.00_-;_-* &quot;-&quot;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0"/>
      <color rgb="FF000000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sz val="10"/>
      <name val="Cambria"/>
      <family val="1"/>
    </font>
    <font>
      <sz val="10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3" fillId="0" borderId="3" xfId="2" applyFont="1" applyBorder="1" applyAlignment="1">
      <alignment horizontal="center" vertical="center"/>
    </xf>
    <xf numFmtId="41" fontId="3" fillId="0" borderId="3" xfId="1" applyFont="1" applyBorder="1" applyAlignment="1">
      <alignment horizontal="center" vertical="center"/>
    </xf>
    <xf numFmtId="41" fontId="3" fillId="0" borderId="3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1" fontId="5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 wrapText="1"/>
    </xf>
    <xf numFmtId="0" fontId="6" fillId="0" borderId="1" xfId="2" applyFont="1" applyBorder="1" applyAlignment="1">
      <alignment vertical="center"/>
    </xf>
    <xf numFmtId="0" fontId="3" fillId="0" borderId="6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2" applyFont="1" applyBorder="1" applyAlignment="1">
      <alignment vertical="center"/>
    </xf>
    <xf numFmtId="0" fontId="7" fillId="0" borderId="2" xfId="2" applyFont="1" applyBorder="1" applyAlignment="1">
      <alignment horizontal="center" vertical="center"/>
    </xf>
    <xf numFmtId="41" fontId="7" fillId="0" borderId="2" xfId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7" fillId="0" borderId="7" xfId="2" applyFont="1" applyBorder="1" applyAlignment="1">
      <alignment vertical="center"/>
    </xf>
    <xf numFmtId="0" fontId="7" fillId="0" borderId="4" xfId="2" applyFont="1" applyBorder="1" applyAlignment="1">
      <alignment horizontal="center" vertical="center"/>
    </xf>
    <xf numFmtId="41" fontId="7" fillId="0" borderId="4" xfId="1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41" fontId="4" fillId="0" borderId="1" xfId="1" quotePrefix="1" applyFont="1" applyBorder="1" applyAlignment="1">
      <alignment horizontal="center" vertical="center" wrapText="1"/>
    </xf>
    <xf numFmtId="41" fontId="4" fillId="0" borderId="1" xfId="1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0" fontId="4" fillId="0" borderId="0" xfId="0" applyFont="1" applyAlignment="1">
      <alignment vertical="center"/>
    </xf>
  </cellXfs>
  <cellStyles count="3">
    <cellStyle name="Comma [0]" xfId="1" builtinId="6"/>
    <cellStyle name="Normal" xfId="0" builtinId="0"/>
    <cellStyle name="Normal 2" xfId="2" xr:uid="{D7E6193F-BCED-4D84-ADF8-CE8824865C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W11"/>
  <sheetViews>
    <sheetView tabSelected="1" zoomScale="115" zoomScaleNormal="115" zoomScaleSheetLayoutView="115" workbookViewId="0">
      <selection activeCell="D16" sqref="D16"/>
    </sheetView>
  </sheetViews>
  <sheetFormatPr defaultRowHeight="12.75" x14ac:dyDescent="0.25"/>
  <cols>
    <col min="1" max="1" width="9.140625" style="6"/>
    <col min="2" max="2" width="13.42578125" style="6" customWidth="1"/>
    <col min="3" max="4" width="29.140625" style="6" customWidth="1"/>
    <col min="5" max="5" width="11.42578125" style="5" customWidth="1"/>
    <col min="6" max="21" width="12.28515625" style="5" customWidth="1"/>
    <col min="22" max="23" width="12.28515625" style="6" customWidth="1"/>
    <col min="24" max="16384" width="9.140625" style="6"/>
  </cols>
  <sheetData>
    <row r="2" spans="2:23" x14ac:dyDescent="0.25">
      <c r="B2" s="4">
        <v>787</v>
      </c>
      <c r="C2" s="4">
        <v>372</v>
      </c>
      <c r="D2" s="4"/>
    </row>
    <row r="3" spans="2:23" x14ac:dyDescent="0.25">
      <c r="B3" s="4" t="s">
        <v>4</v>
      </c>
      <c r="C3" s="4"/>
      <c r="D3" s="4"/>
    </row>
    <row r="5" spans="2:23" ht="25.5" x14ac:dyDescent="0.25">
      <c r="B5" s="7" t="s">
        <v>1</v>
      </c>
      <c r="C5" s="7" t="s">
        <v>2</v>
      </c>
      <c r="D5" s="8" t="s">
        <v>5</v>
      </c>
      <c r="E5" s="9" t="s">
        <v>6</v>
      </c>
      <c r="F5" s="8" t="s">
        <v>7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2:23" ht="51" x14ac:dyDescent="0.25">
      <c r="B6" s="7"/>
      <c r="C6" s="7"/>
      <c r="D6" s="10"/>
      <c r="E6" s="11" t="s">
        <v>8</v>
      </c>
      <c r="F6" s="1" t="s">
        <v>9</v>
      </c>
      <c r="G6" s="2" t="s">
        <v>17</v>
      </c>
      <c r="H6" s="3" t="s">
        <v>19</v>
      </c>
      <c r="I6" s="2" t="s">
        <v>17</v>
      </c>
      <c r="J6" s="3" t="s">
        <v>18</v>
      </c>
      <c r="K6" s="2" t="s">
        <v>17</v>
      </c>
      <c r="L6" s="2" t="s">
        <v>10</v>
      </c>
      <c r="M6" s="2" t="s">
        <v>17</v>
      </c>
      <c r="N6" s="3" t="s">
        <v>20</v>
      </c>
      <c r="O6" s="2" t="s">
        <v>17</v>
      </c>
      <c r="P6" s="3" t="s">
        <v>21</v>
      </c>
      <c r="Q6" s="2" t="s">
        <v>17</v>
      </c>
      <c r="R6" s="3" t="s">
        <v>11</v>
      </c>
      <c r="S6" s="2" t="s">
        <v>17</v>
      </c>
      <c r="T6" s="3" t="s">
        <v>12</v>
      </c>
      <c r="U6" s="2" t="s">
        <v>17</v>
      </c>
      <c r="V6" s="3" t="s">
        <v>13</v>
      </c>
      <c r="W6" s="2" t="s">
        <v>17</v>
      </c>
    </row>
    <row r="7" spans="2:23" x14ac:dyDescent="0.25">
      <c r="B7" s="7">
        <v>789</v>
      </c>
      <c r="C7" s="12" t="str">
        <f>B3</f>
        <v>Persentase Komposisi Jenis Sampah</v>
      </c>
      <c r="D7" s="13" t="s">
        <v>14</v>
      </c>
      <c r="E7" s="14">
        <v>2963200</v>
      </c>
      <c r="F7" s="15">
        <v>530116.48</v>
      </c>
      <c r="G7" s="16">
        <v>17.89</v>
      </c>
      <c r="H7" s="15">
        <v>1176094.08</v>
      </c>
      <c r="I7" s="16">
        <v>39.690000000000005</v>
      </c>
      <c r="J7" s="15">
        <v>357954.56</v>
      </c>
      <c r="K7" s="16">
        <v>12.08</v>
      </c>
      <c r="L7" s="15">
        <v>69931.520000000004</v>
      </c>
      <c r="M7" s="16">
        <v>2.3600000000000003</v>
      </c>
      <c r="N7" s="15">
        <v>51856</v>
      </c>
      <c r="O7" s="16">
        <v>1.7500000000000002</v>
      </c>
      <c r="P7" s="15">
        <v>382252.79999999999</v>
      </c>
      <c r="Q7" s="16">
        <v>12.9</v>
      </c>
      <c r="R7" s="15">
        <v>96600.320000000007</v>
      </c>
      <c r="S7" s="16">
        <v>3.2600000000000002</v>
      </c>
      <c r="T7" s="15">
        <v>73783.679999999993</v>
      </c>
      <c r="U7" s="16">
        <v>2.4899999999999998</v>
      </c>
      <c r="V7" s="15">
        <v>224610.56</v>
      </c>
      <c r="W7" s="16">
        <v>7.5799999999999992</v>
      </c>
    </row>
    <row r="8" spans="2:23" x14ac:dyDescent="0.25">
      <c r="B8" s="7"/>
      <c r="C8" s="12"/>
      <c r="D8" s="13" t="s">
        <v>15</v>
      </c>
      <c r="E8" s="14">
        <v>2745840</v>
      </c>
      <c r="F8" s="15">
        <v>491230.77600000001</v>
      </c>
      <c r="G8" s="16">
        <v>16.577712473002158</v>
      </c>
      <c r="H8" s="15">
        <v>1089823.8959999999</v>
      </c>
      <c r="I8" s="16">
        <v>36.778614200863927</v>
      </c>
      <c r="J8" s="15">
        <v>331697.47200000001</v>
      </c>
      <c r="K8" s="16">
        <v>11.193894168466523</v>
      </c>
      <c r="L8" s="15">
        <v>64801.824000000001</v>
      </c>
      <c r="M8" s="16">
        <v>2.1868866090712742</v>
      </c>
      <c r="N8" s="15">
        <v>48052.2</v>
      </c>
      <c r="O8" s="16">
        <v>1.6216320194384448</v>
      </c>
      <c r="P8" s="15">
        <v>354213.36</v>
      </c>
      <c r="Q8" s="16">
        <v>11.953744600431964</v>
      </c>
      <c r="R8" s="15">
        <v>89514.384000000005</v>
      </c>
      <c r="S8" s="16">
        <v>3.0208687904967606</v>
      </c>
      <c r="T8" s="15">
        <v>68371.415999999997</v>
      </c>
      <c r="U8" s="16">
        <v>2.3073507019438444</v>
      </c>
      <c r="V8" s="15">
        <v>208134.67199999999</v>
      </c>
      <c r="W8" s="16">
        <v>7.023983261339092</v>
      </c>
    </row>
    <row r="9" spans="2:23" x14ac:dyDescent="0.25">
      <c r="B9" s="18"/>
      <c r="C9" s="19"/>
      <c r="D9" s="20" t="s">
        <v>16</v>
      </c>
      <c r="E9" s="21">
        <v>2727530</v>
      </c>
      <c r="F9" s="22">
        <v>487955.11700000003</v>
      </c>
      <c r="G9" s="23">
        <v>16.467167825323976</v>
      </c>
      <c r="H9" s="22">
        <v>1082556.6569999999</v>
      </c>
      <c r="I9" s="23">
        <v>36.533364504589628</v>
      </c>
      <c r="J9" s="22">
        <v>329485.62400000001</v>
      </c>
      <c r="K9" s="23">
        <v>11.119250269978401</v>
      </c>
      <c r="L9" s="22">
        <v>64369.707999999999</v>
      </c>
      <c r="M9" s="23">
        <v>2.1723038606911449</v>
      </c>
      <c r="N9" s="22">
        <v>47731.775000000001</v>
      </c>
      <c r="O9" s="23">
        <v>1.6108185407667386</v>
      </c>
      <c r="P9" s="22">
        <v>351851.37</v>
      </c>
      <c r="Q9" s="23">
        <v>11.874033814794817</v>
      </c>
      <c r="R9" s="22">
        <v>88917.478000000003</v>
      </c>
      <c r="S9" s="23">
        <v>3.0007248245140392</v>
      </c>
      <c r="T9" s="22">
        <v>67915.497000000003</v>
      </c>
      <c r="U9" s="23">
        <v>2.291964666576674</v>
      </c>
      <c r="V9" s="22">
        <v>206746.774</v>
      </c>
      <c r="W9" s="23">
        <v>6.9771454508639312</v>
      </c>
    </row>
    <row r="10" spans="2:23" s="29" customFormat="1" ht="24.75" customHeight="1" x14ac:dyDescent="0.25">
      <c r="B10" s="25"/>
      <c r="C10" s="24" t="s">
        <v>22</v>
      </c>
      <c r="D10" s="26"/>
      <c r="E10" s="27">
        <f>SUM(E7:E9)</f>
        <v>8436570</v>
      </c>
      <c r="F10" s="27">
        <f>SUM(F7:F9)</f>
        <v>1509302.3730000001</v>
      </c>
      <c r="G10" s="28">
        <f>F10/$E$10*100</f>
        <v>17.89</v>
      </c>
      <c r="H10" s="27">
        <f t="shared" ref="G10:W10" si="0">SUM(H7:H9)</f>
        <v>3348474.6329999994</v>
      </c>
      <c r="I10" s="28">
        <f>H10/$E$10*100</f>
        <v>39.689999999999991</v>
      </c>
      <c r="J10" s="27">
        <f t="shared" si="0"/>
        <v>1019137.656</v>
      </c>
      <c r="K10" s="28">
        <f>J10/$E$10*100</f>
        <v>12.079999999999998</v>
      </c>
      <c r="L10" s="27">
        <f t="shared" si="0"/>
        <v>199103.05200000003</v>
      </c>
      <c r="M10" s="28">
        <f>L10/$E$10*100</f>
        <v>2.3600000000000003</v>
      </c>
      <c r="N10" s="27">
        <f t="shared" si="0"/>
        <v>147639.97500000001</v>
      </c>
      <c r="O10" s="28">
        <f>N10/$E$10*100</f>
        <v>1.7500000000000002</v>
      </c>
      <c r="P10" s="27">
        <f t="shared" si="0"/>
        <v>1088317.5299999998</v>
      </c>
      <c r="Q10" s="28">
        <f>P10/$E$10*100</f>
        <v>12.899999999999997</v>
      </c>
      <c r="R10" s="27">
        <f t="shared" si="0"/>
        <v>275032.18200000003</v>
      </c>
      <c r="S10" s="28">
        <f>R10/$E$10*100</f>
        <v>3.2600000000000002</v>
      </c>
      <c r="T10" s="27">
        <f t="shared" si="0"/>
        <v>210070.59299999999</v>
      </c>
      <c r="U10" s="28">
        <f>T10/$E$10*100</f>
        <v>2.4899999999999998</v>
      </c>
      <c r="V10" s="27">
        <f t="shared" si="0"/>
        <v>639492.00599999994</v>
      </c>
      <c r="W10" s="28">
        <f>V10/$E$10*100</f>
        <v>7.5799999999999992</v>
      </c>
    </row>
    <row r="11" spans="2:23" x14ac:dyDescent="0.25">
      <c r="B11" s="17" t="s">
        <v>0</v>
      </c>
      <c r="C11" s="6" t="s">
        <v>3</v>
      </c>
    </row>
  </sheetData>
  <mergeCells count="8">
    <mergeCell ref="B3:D3"/>
    <mergeCell ref="B2:D2"/>
    <mergeCell ref="D5:D6"/>
    <mergeCell ref="F5:W5"/>
    <mergeCell ref="C7:C9"/>
    <mergeCell ref="B7:B9"/>
    <mergeCell ref="B5:B6"/>
    <mergeCell ref="C5:C6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2025-01-17T07:11:36Z</cp:lastPrinted>
  <dcterms:created xsi:type="dcterms:W3CDTF">2024-07-03T03:22:26Z</dcterms:created>
  <dcterms:modified xsi:type="dcterms:W3CDTF">2025-05-19T06:01:22Z</dcterms:modified>
</cp:coreProperties>
</file>