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Removable Disk\OPEN DATA BPBD DEMAK\16 DESEMBER 2021\FEBRUARI\"/>
    </mc:Choice>
  </mc:AlternateContent>
  <xr:revisionPtr revIDLastSave="0" documentId="8_{C7884921-72A6-4DAB-AC76-A74348944D86}" xr6:coauthVersionLast="47" xr6:coauthVersionMax="47" xr10:uidLastSave="{00000000-0000-0000-0000-000000000000}"/>
  <bookViews>
    <workbookView xWindow="-120" yWindow="-120" windowWidth="29040" windowHeight="15990" xr2:uid="{69FC3539-6943-4BE5-B4A6-7232EFF18B78}"/>
  </bookViews>
  <sheets>
    <sheet name="FEB" sheetId="1" r:id="rId1"/>
  </sheets>
  <definedNames>
    <definedName name="_xlnm._FilterDatabase" localSheetId="0" hidden="1">FEB!$D$8:$D$17</definedName>
    <definedName name="_xlnm.Print_Area" localSheetId="0">FEB!$B$1:$AD$17</definedName>
    <definedName name="_xlnm.Print_Titles" localSheetId="0">FEB!$2:$7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7" i="1" l="1"/>
  <c r="AC17" i="1" s="1"/>
  <c r="AB16" i="1"/>
  <c r="AC16" i="1" s="1"/>
  <c r="AB15" i="1"/>
  <c r="AC15" i="1" s="1"/>
  <c r="AB14" i="1"/>
  <c r="AC14" i="1" s="1"/>
</calcChain>
</file>

<file path=xl/sharedStrings.xml><?xml version="1.0" encoding="utf-8"?>
<sst xmlns="http://schemas.openxmlformats.org/spreadsheetml/2006/main" count="62" uniqueCount="54">
  <si>
    <t>DATA KEJADIAN BENCANA / MUSIBAH DI KABUPATEN DEMAK</t>
  </si>
  <si>
    <t>Badan Penanggulangan Bencana Daerah (BPBD) Kabupaten Demak Tahun 2021</t>
  </si>
  <si>
    <t xml:space="preserve">Jalan Raya Bhayangkara Baru No.15 Demak  Telp./Fax. (0291) 682200  Kode Pos. 59511 </t>
  </si>
  <si>
    <t>Email : demakbpbd@gmail.com</t>
  </si>
  <si>
    <t>BULAN FEBRUARI 2021</t>
  </si>
  <si>
    <t>NO</t>
  </si>
  <si>
    <t>HARI                                                                                 TANGGAL                                                                                                 WAKTU</t>
  </si>
  <si>
    <t xml:space="preserve">KECAMATAN </t>
  </si>
  <si>
    <t>DESA (Dukuh, RT, RW)</t>
  </si>
  <si>
    <t>JENIS KEJADIAN</t>
  </si>
  <si>
    <t xml:space="preserve">URAIAN / PENJELASAN KEJADIAN </t>
  </si>
  <si>
    <t>KERUSAKAN</t>
  </si>
  <si>
    <t>KORBAN JIWA</t>
  </si>
  <si>
    <t>TERDAMPAK</t>
  </si>
  <si>
    <t>PERKIRAAN</t>
  </si>
  <si>
    <t>KET</t>
  </si>
  <si>
    <t>RUMAH</t>
  </si>
  <si>
    <t>FASILITAS UMUM</t>
  </si>
  <si>
    <r>
      <t>LAIN</t>
    </r>
    <r>
      <rPr>
        <sz val="18"/>
        <rFont val="Calibri"/>
        <family val="2"/>
      </rPr>
      <t>²</t>
    </r>
  </si>
  <si>
    <t>MD</t>
  </si>
  <si>
    <t>LB</t>
  </si>
  <si>
    <t>LR</t>
  </si>
  <si>
    <t>KK</t>
  </si>
  <si>
    <t>JIWA</t>
  </si>
  <si>
    <t>Bumil</t>
  </si>
  <si>
    <r>
      <t xml:space="preserve">Balita </t>
    </r>
    <r>
      <rPr>
        <sz val="11"/>
        <rFont val="Calibri"/>
        <family val="2"/>
        <scheme val="minor"/>
      </rPr>
      <t>(dibawah 5th)</t>
    </r>
  </si>
  <si>
    <r>
      <t>Anak</t>
    </r>
    <r>
      <rPr>
        <sz val="18"/>
        <rFont val="Calibri"/>
        <family val="2"/>
      </rPr>
      <t xml:space="preserve">² </t>
    </r>
    <r>
      <rPr>
        <sz val="11"/>
        <rFont val="Calibri"/>
        <family val="2"/>
      </rPr>
      <t>(5-10th)</t>
    </r>
  </si>
  <si>
    <r>
      <t>Remaja</t>
    </r>
    <r>
      <rPr>
        <sz val="11"/>
        <rFont val="Britannic Bold"/>
        <family val="2"/>
      </rPr>
      <t xml:space="preserve"> </t>
    </r>
    <r>
      <rPr>
        <sz val="11"/>
        <rFont val="Calibri"/>
        <family val="2"/>
        <scheme val="minor"/>
      </rPr>
      <t>(11-19th)</t>
    </r>
  </si>
  <si>
    <r>
      <t>Lansia</t>
    </r>
    <r>
      <rPr>
        <sz val="12"/>
        <rFont val="Britannic Bold"/>
        <family val="2"/>
      </rPr>
      <t xml:space="preserve"> </t>
    </r>
    <r>
      <rPr>
        <sz val="11"/>
        <rFont val="Calibri"/>
        <family val="2"/>
        <scheme val="minor"/>
      </rPr>
      <t>(60th keatas)</t>
    </r>
  </si>
  <si>
    <r>
      <t>Dewasa</t>
    </r>
    <r>
      <rPr>
        <sz val="12"/>
        <rFont val="Britannic Bold"/>
        <family val="2"/>
      </rPr>
      <t xml:space="preserve"> </t>
    </r>
    <r>
      <rPr>
        <sz val="11"/>
        <rFont val="Calibri"/>
        <family val="2"/>
        <scheme val="minor"/>
      </rPr>
      <t>(20-60th)</t>
    </r>
  </si>
  <si>
    <t>Pengungsi</t>
  </si>
  <si>
    <t>VOLUME</t>
  </si>
  <si>
    <t>Rp.</t>
  </si>
  <si>
    <t>KERUGIAN</t>
  </si>
  <si>
    <t>KERUSAKAN &amp; KERUGIAN</t>
  </si>
  <si>
    <t>RB</t>
  </si>
  <si>
    <t>RR</t>
  </si>
  <si>
    <t>WEDUNG</t>
  </si>
  <si>
    <t>SAYUNG</t>
  </si>
  <si>
    <t>Senin, 8 Feb 2021, pukul 11.00 wib</t>
  </si>
  <si>
    <t>BONANG</t>
  </si>
  <si>
    <t>Desa Betahwalang RT 08 RW 04</t>
  </si>
  <si>
    <t>RUMAH ROBOH</t>
  </si>
  <si>
    <r>
      <t>1 rumah roboh</t>
    </r>
    <r>
      <rPr>
        <sz val="18"/>
        <rFont val="Arial Narrow"/>
        <family val="2"/>
      </rPr>
      <t xml:space="preserve"> milik Bp. Kasmad (55 tahun)/ 2 KK 7 Jiwa. Luas bangunan 5x10m, dinding anyaman bambu dan kayu, lantai plester, atap genteng. Kerusakan rumah roboh 100%.</t>
    </r>
  </si>
  <si>
    <t>Senin, 8 Feb 2021, pukul 16.40 wib</t>
  </si>
  <si>
    <t>KARANGAWEN</t>
  </si>
  <si>
    <t>Desa Brambang Dukuh Kenongo RT 01 RW 03</t>
  </si>
  <si>
    <r>
      <rPr>
        <b/>
        <sz val="18"/>
        <rFont val="Arial Narrow"/>
        <family val="2"/>
      </rPr>
      <t>1 rumah roboh</t>
    </r>
    <r>
      <rPr>
        <sz val="18"/>
        <rFont val="Arial Narrow"/>
        <family val="2"/>
      </rPr>
      <t xml:space="preserve"> milik Ibu Sholekah (55 tahun) / 2 KK 5 Jiwa. Luas bangunan 6x10m, dinding kayu, atap genteng, lantai tanah. Kerusakan rumah roboh 100%</t>
    </r>
  </si>
  <si>
    <t>Sabtu, 27 Feb 2021, pukul 19.30 wib</t>
  </si>
  <si>
    <t>Desa Sriwulan Blok EE 17 RT 07 RW 08 No. 17FF</t>
  </si>
  <si>
    <r>
      <rPr>
        <b/>
        <sz val="18"/>
        <rFont val="Arial Narrow"/>
        <family val="2"/>
      </rPr>
      <t>1 rumah roboh</t>
    </r>
    <r>
      <rPr>
        <sz val="18"/>
        <rFont val="Arial Narrow"/>
        <family val="2"/>
      </rPr>
      <t xml:space="preserve"> milik Bp. Satrio (42 tahun)/ 1 KK 4 Jiwa. Luas bangunan 5,5x12m, atap asbes, dinding tembok, lantai tanah. Kerusakan rumah roboh 100%.</t>
    </r>
  </si>
  <si>
    <t>Minggu, 28 Feb 2021, pukul 18.45 wib</t>
  </si>
  <si>
    <t>Desa Babalan RT 03 RW 07</t>
  </si>
  <si>
    <r>
      <rPr>
        <b/>
        <sz val="18"/>
        <rFont val="Arial Narrow"/>
        <family val="2"/>
      </rPr>
      <t>1 rumah roboh</t>
    </r>
    <r>
      <rPr>
        <sz val="18"/>
        <rFont val="Arial Narrow"/>
        <family val="2"/>
      </rPr>
      <t xml:space="preserve"> milik Bp. Targhib (45 tahun) / 1 KK 4 Jiwa. Luas bangunan 5x7m, dinding anyaman bambu, atap genteng, lantai plester. Kerusakan : rumah roboh 100%, lemari plastik dan rak piring.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</si>
</sst>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21]dd\ mmmm\ yyyy;@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</numFmts>
  <fonts count="3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name val="Calibri Light"/>
      <family val="1"/>
      <scheme val="major"/>
    </font>
    <font>
      <b/>
      <sz val="11"/>
      <name val="Calibri Light"/>
      <family val="1"/>
      <scheme val="major"/>
    </font>
    <font>
      <sz val="11"/>
      <name val="Calibri"/>
      <family val="2"/>
      <charset val="1"/>
      <scheme val="minor"/>
    </font>
    <font>
      <sz val="18"/>
      <name val="Britannic Bold"/>
      <family val="2"/>
    </font>
    <font>
      <sz val="25"/>
      <name val="Britannic Bold"/>
      <family val="2"/>
    </font>
    <font>
      <sz val="15"/>
      <name val="Britannic Bold"/>
      <family val="2"/>
    </font>
    <font>
      <b/>
      <sz val="25"/>
      <name val="Arial Narrow"/>
      <family val="2"/>
    </font>
    <font>
      <b/>
      <i/>
      <sz val="25"/>
      <name val="Arial Narrow"/>
      <family val="2"/>
    </font>
    <font>
      <sz val="20"/>
      <name val="Britannic Bold"/>
      <family val="2"/>
    </font>
    <font>
      <i/>
      <sz val="20"/>
      <name val="Arial Narrow"/>
      <family val="2"/>
    </font>
    <font>
      <sz val="13"/>
      <name val="Britannic Bold"/>
      <family val="2"/>
    </font>
    <font>
      <sz val="18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Britannic Bold"/>
      <family val="2"/>
    </font>
    <font>
      <sz val="12"/>
      <name val="Britannic Bold"/>
      <family val="2"/>
    </font>
    <font>
      <sz val="17"/>
      <name val="Britannic Bold"/>
      <family val="2"/>
    </font>
    <font>
      <b/>
      <i/>
      <sz val="10"/>
      <name val="Arial Narrow"/>
      <family val="2"/>
    </font>
    <font>
      <b/>
      <i/>
      <sz val="12"/>
      <name val="Arial Narrow"/>
      <family val="2"/>
    </font>
    <font>
      <b/>
      <sz val="12"/>
      <name val="Arial Narrow"/>
      <family val="2"/>
    </font>
    <font>
      <sz val="15"/>
      <name val="Arial Narrow"/>
      <family val="2"/>
    </font>
    <font>
      <sz val="18"/>
      <name val="Arial Narrow"/>
      <family val="2"/>
    </font>
    <font>
      <b/>
      <sz val="18"/>
      <name val="Arial Narrow"/>
      <family val="2"/>
    </font>
    <font>
      <sz val="11"/>
      <color theme="1"/>
      <name val="Calibri"/>
      <family val="2"/>
      <scheme val="minor"/>
    </font>
    <font>
      <b/>
      <sz val="20"/>
      <name val="Arial Narrow"/>
      <family val="2"/>
    </font>
    <font>
      <sz val="20"/>
      <name val="Arial Narrow"/>
      <family val="2"/>
    </font>
    <font>
      <sz val="12"/>
      <name val="Arial Narrow"/>
      <family val="2"/>
    </font>
    <font>
      <b/>
      <sz val="1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0" borderId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7" fillId="0" borderId="0" xfId="0" quotePrefix="1" applyFont="1" applyAlignment="1">
      <alignment vertical="center"/>
    </xf>
    <xf numFmtId="0" fontId="7" fillId="0" borderId="0" xfId="0" quotePrefix="1" applyFont="1" applyAlignment="1">
      <alignment horizontal="center" vertical="center"/>
    </xf>
    <xf numFmtId="0" fontId="11" fillId="0" borderId="0" xfId="0" quotePrefix="1" applyFont="1" applyAlignment="1">
      <alignment horizontal="right" vertical="center"/>
    </xf>
    <xf numFmtId="0" fontId="10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1" fillId="0" borderId="1" xfId="0" quotePrefix="1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top" wrapText="1"/>
    </xf>
    <xf numFmtId="0" fontId="24" fillId="0" borderId="9" xfId="0" applyFont="1" applyBorder="1" applyAlignment="1">
      <alignment horizontal="center" vertical="top" wrapText="1"/>
    </xf>
    <xf numFmtId="0" fontId="24" fillId="0" borderId="9" xfId="3" applyFont="1" applyBorder="1" applyAlignment="1">
      <alignment horizontal="left" vertical="top" wrapText="1"/>
    </xf>
    <xf numFmtId="165" fontId="26" fillId="0" borderId="9" xfId="2" applyFont="1" applyFill="1" applyBorder="1" applyAlignment="1">
      <alignment vertical="top"/>
    </xf>
    <xf numFmtId="3" fontId="26" fillId="0" borderId="9" xfId="2" applyNumberFormat="1" applyFont="1" applyFill="1" applyBorder="1" applyAlignment="1">
      <alignment horizontal="center" vertical="top" wrapText="1"/>
    </xf>
    <xf numFmtId="0" fontId="27" fillId="0" borderId="9" xfId="0" applyFont="1" applyBorder="1" applyAlignment="1">
      <alignment vertical="top"/>
    </xf>
    <xf numFmtId="0" fontId="28" fillId="0" borderId="0" xfId="0" applyFont="1" applyAlignment="1">
      <alignment vertical="center"/>
    </xf>
    <xf numFmtId="0" fontId="23" fillId="0" borderId="2" xfId="0" applyFont="1" applyBorder="1" applyAlignment="1">
      <alignment horizontal="center" vertical="top" wrapText="1"/>
    </xf>
    <xf numFmtId="0" fontId="23" fillId="0" borderId="2" xfId="3" applyFont="1" applyBorder="1" applyAlignment="1">
      <alignment horizontal="left" vertical="top" wrapText="1"/>
    </xf>
    <xf numFmtId="165" fontId="26" fillId="0" borderId="2" xfId="2" applyFont="1" applyFill="1" applyBorder="1" applyAlignment="1">
      <alignment vertical="top"/>
    </xf>
    <xf numFmtId="3" fontId="26" fillId="0" borderId="2" xfId="2" applyNumberFormat="1" applyFont="1" applyFill="1" applyBorder="1" applyAlignment="1">
      <alignment horizontal="center" vertical="top" wrapText="1"/>
    </xf>
    <xf numFmtId="0" fontId="27" fillId="0" borderId="2" xfId="0" applyFont="1" applyBorder="1" applyAlignment="1">
      <alignment vertical="top"/>
    </xf>
    <xf numFmtId="0" fontId="22" fillId="0" borderId="0" xfId="0" applyFont="1" applyAlignment="1">
      <alignment vertical="center"/>
    </xf>
    <xf numFmtId="0" fontId="24" fillId="0" borderId="2" xfId="0" applyFont="1" applyBorder="1" applyAlignment="1">
      <alignment horizontal="center" vertical="top" wrapText="1"/>
    </xf>
    <xf numFmtId="3" fontId="26" fillId="0" borderId="2" xfId="2" applyNumberFormat="1" applyFont="1" applyFill="1" applyBorder="1" applyAlignment="1">
      <alignment vertical="top"/>
    </xf>
    <xf numFmtId="3" fontId="26" fillId="0" borderId="9" xfId="2" applyNumberFormat="1" applyFont="1" applyFill="1" applyBorder="1" applyAlignment="1">
      <alignment horizontal="right" vertical="top"/>
    </xf>
    <xf numFmtId="167" fontId="26" fillId="0" borderId="9" xfId="1" applyNumberFormat="1" applyFont="1" applyFill="1" applyBorder="1" applyAlignment="1">
      <alignment horizontal="right" vertical="top"/>
    </xf>
    <xf numFmtId="164" fontId="24" fillId="0" borderId="6" xfId="0" applyNumberFormat="1" applyFont="1" applyBorder="1" applyAlignment="1">
      <alignment horizontal="center" vertical="top" wrapText="1"/>
    </xf>
    <xf numFmtId="0" fontId="23" fillId="0" borderId="6" xfId="3" applyFont="1" applyBorder="1" applyAlignment="1">
      <alignment horizontal="left" vertical="top" wrapText="1"/>
    </xf>
    <xf numFmtId="165" fontId="26" fillId="0" borderId="6" xfId="2" applyFont="1" applyFill="1" applyBorder="1" applyAlignment="1">
      <alignment vertical="top"/>
    </xf>
    <xf numFmtId="3" fontId="26" fillId="0" borderId="6" xfId="2" applyNumberFormat="1" applyFont="1" applyFill="1" applyBorder="1" applyAlignment="1">
      <alignment horizontal="center" vertical="top" wrapText="1"/>
    </xf>
    <xf numFmtId="3" fontId="26" fillId="0" borderId="6" xfId="2" applyNumberFormat="1" applyFont="1" applyFill="1" applyBorder="1" applyAlignment="1">
      <alignment horizontal="right" vertical="top"/>
    </xf>
    <xf numFmtId="167" fontId="26" fillId="0" borderId="6" xfId="1" applyNumberFormat="1" applyFont="1" applyFill="1" applyBorder="1" applyAlignment="1">
      <alignment horizontal="center" vertical="top"/>
    </xf>
    <xf numFmtId="167" fontId="26" fillId="0" borderId="2" xfId="1" applyNumberFormat="1" applyFont="1" applyFill="1" applyBorder="1" applyAlignment="1">
      <alignment vertical="top"/>
    </xf>
    <xf numFmtId="0" fontId="2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</cellXfs>
  <cellStyles count="4">
    <cellStyle name="Comma" xfId="1" builtinId="3"/>
    <cellStyle name="Comma [0]" xfId="2" builtinId="6"/>
    <cellStyle name="Normal" xfId="0" builtinId="0"/>
    <cellStyle name="Normal 2" xfId="3" xr:uid="{EA448542-861B-4F44-9BA7-94D9314DD3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645762</xdr:colOff>
      <xdr:row>1</xdr:row>
      <xdr:rowOff>96864</xdr:rowOff>
    </xdr:from>
    <xdr:to>
      <xdr:col>6</xdr:col>
      <xdr:colOff>2077972</xdr:colOff>
      <xdr:row>5</xdr:row>
      <xdr:rowOff>22176</xdr:rowOff>
    </xdr:to>
    <xdr:pic>
      <xdr:nvPicPr>
        <xdr:cNvPr id="2" name="Picture 1" descr="BPBD Kab">
          <a:extLst>
            <a:ext uri="{FF2B5EF4-FFF2-40B4-BE49-F238E27FC236}">
              <a16:creationId xmlns:a16="http://schemas.microsoft.com/office/drawing/2014/main" id="{D2ABEAC7-8FFD-4433-9B4E-623B571E2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1337" y="96864"/>
          <a:ext cx="1432210" cy="1506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109130</xdr:colOff>
      <xdr:row>1</xdr:row>
      <xdr:rowOff>104699</xdr:rowOff>
    </xdr:from>
    <xdr:to>
      <xdr:col>26</xdr:col>
      <xdr:colOff>296784</xdr:colOff>
      <xdr:row>5</xdr:row>
      <xdr:rowOff>22175</xdr:rowOff>
    </xdr:to>
    <xdr:pic>
      <xdr:nvPicPr>
        <xdr:cNvPr id="3" name="Picture 2" descr="D:\Foto,,\Foto Kantor BPBD,\Foto Kantor BPBD_2017,,\Foto Kegiatan Umum BPBD,\Logo Gambar dan MMT_2016,\Logo Kabupaten Demak_2017,,.png">
          <a:extLst>
            <a:ext uri="{FF2B5EF4-FFF2-40B4-BE49-F238E27FC236}">
              <a16:creationId xmlns:a16="http://schemas.microsoft.com/office/drawing/2014/main" id="{C29C0077-B4EB-4627-8D2B-7DFF901CE926}"/>
            </a:ext>
          </a:extLst>
        </xdr:cNvPr>
        <xdr:cNvPicPr/>
      </xdr:nvPicPr>
      <xdr:blipFill>
        <a:blip xmlns:r="http://schemas.openxmlformats.org/officeDocument/2006/relationships" r:embed="rId2" cstate="print">
          <a:lum contrast="30000"/>
        </a:blip>
        <a:srcRect/>
        <a:stretch>
          <a:fillRect/>
        </a:stretch>
      </xdr:blipFill>
      <xdr:spPr bwMode="auto">
        <a:xfrm>
          <a:off x="21340355" y="104699"/>
          <a:ext cx="1102054" cy="14986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13EA1-2875-4505-81F4-E037FC388E75}">
  <sheetPr codeName="Sheet4">
    <tabColor rgb="FFC00000"/>
    <pageSetUpPr fitToPage="1"/>
  </sheetPr>
  <dimension ref="A1:AE17"/>
  <sheetViews>
    <sheetView showGridLines="0" tabSelected="1" view="pageBreakPreview" topLeftCell="A2" zoomScale="50" zoomScaleNormal="40" zoomScaleSheetLayoutView="50" zoomScalePageLayoutView="96" workbookViewId="0">
      <pane xSplit="7" ySplit="10" topLeftCell="H12" activePane="bottomRight" state="frozen"/>
      <selection activeCell="A2" sqref="A2"/>
      <selection pane="topRight" activeCell="H2" sqref="H2"/>
      <selection pane="bottomLeft" activeCell="A12" sqref="A12"/>
      <selection pane="bottomRight" activeCell="B18" sqref="B18"/>
    </sheetView>
  </sheetViews>
  <sheetFormatPr defaultColWidth="9.140625" defaultRowHeight="15" x14ac:dyDescent="0.25"/>
  <cols>
    <col min="1" max="1" width="0.140625" style="5" customWidth="1"/>
    <col min="2" max="2" width="5.7109375" style="1" customWidth="1"/>
    <col min="3" max="3" width="18.85546875" style="63" customWidth="1"/>
    <col min="4" max="4" width="27.7109375" style="63" bestFit="1" customWidth="1"/>
    <col min="5" max="5" width="20.140625" style="63" customWidth="1"/>
    <col min="6" max="6" width="25" style="63" customWidth="1"/>
    <col min="7" max="7" width="43.5703125" style="64" customWidth="1"/>
    <col min="8" max="8" width="7" style="64" customWidth="1"/>
    <col min="9" max="9" width="9.140625" style="64" customWidth="1"/>
    <col min="10" max="10" width="6.5703125" style="64" customWidth="1"/>
    <col min="11" max="11" width="7.85546875" style="64" customWidth="1"/>
    <col min="12" max="13" width="6.7109375" style="64" customWidth="1"/>
    <col min="14" max="16" width="6.7109375" style="65" customWidth="1"/>
    <col min="17" max="17" width="13.7109375" style="64" customWidth="1"/>
    <col min="18" max="18" width="12.85546875" style="64" customWidth="1"/>
    <col min="19" max="22" width="10.7109375" style="64" customWidth="1"/>
    <col min="23" max="23" width="12.5703125" style="64" customWidth="1"/>
    <col min="24" max="24" width="13.42578125" style="64" customWidth="1"/>
    <col min="25" max="25" width="17.7109375" style="64" customWidth="1"/>
    <col min="26" max="26" width="13.7109375" style="64" customWidth="1"/>
    <col min="27" max="27" width="24.28515625" style="64" customWidth="1"/>
    <col min="28" max="28" width="19.28515625" style="64" customWidth="1"/>
    <col min="29" max="29" width="23.85546875" style="64" customWidth="1"/>
    <col min="30" max="30" width="47.85546875" style="64" customWidth="1"/>
    <col min="31" max="31" width="18.7109375" style="5" customWidth="1"/>
    <col min="34" max="34" width="12.28515625" bestFit="1" customWidth="1"/>
  </cols>
  <sheetData>
    <row r="1" spans="1:31" s="5" customFormat="1" ht="0.2" customHeight="1" x14ac:dyDescent="0.25">
      <c r="A1" s="1"/>
      <c r="B1" s="1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4"/>
      <c r="O1" s="4"/>
      <c r="P1" s="4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1"/>
    </row>
    <row r="2" spans="1:31" s="6" customFormat="1" ht="30.75" x14ac:dyDescent="0.25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1" s="8" customFormat="1" ht="30.75" x14ac:dyDescent="0.25">
      <c r="B3" s="7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1" s="8" customFormat="1" ht="31.5" x14ac:dyDescent="0.25">
      <c r="B4" s="9" t="s">
        <v>2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</row>
    <row r="5" spans="1:31" s="8" customFormat="1" ht="31.5" x14ac:dyDescent="0.25">
      <c r="B5" s="10" t="s">
        <v>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1" s="8" customFormat="1" ht="18.75" customHeight="1" x14ac:dyDescent="0.25">
      <c r="B6" s="11" t="s">
        <v>4</v>
      </c>
      <c r="C6" s="12"/>
      <c r="D6" s="12"/>
      <c r="E6" s="12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4"/>
      <c r="AA6" s="13"/>
      <c r="AB6" s="13"/>
      <c r="AC6" s="15"/>
      <c r="AD6" s="15"/>
    </row>
    <row r="7" spans="1:31" s="8" customFormat="1" ht="18.75" customHeight="1" x14ac:dyDescent="0.25">
      <c r="B7" s="16"/>
      <c r="C7" s="16"/>
      <c r="D7" s="16"/>
      <c r="E7" s="16"/>
      <c r="F7" s="16"/>
      <c r="G7" s="16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8"/>
      <c r="AD7" s="18"/>
    </row>
    <row r="8" spans="1:31" s="19" customFormat="1" ht="20.100000000000001" customHeight="1" x14ac:dyDescent="0.25">
      <c r="B8" s="20" t="s">
        <v>5</v>
      </c>
      <c r="C8" s="20" t="s">
        <v>6</v>
      </c>
      <c r="D8" s="21" t="s">
        <v>7</v>
      </c>
      <c r="E8" s="21" t="s">
        <v>8</v>
      </c>
      <c r="F8" s="21" t="s">
        <v>9</v>
      </c>
      <c r="G8" s="21" t="s">
        <v>10</v>
      </c>
      <c r="H8" s="20" t="s">
        <v>11</v>
      </c>
      <c r="I8" s="20"/>
      <c r="J8" s="20"/>
      <c r="K8" s="20"/>
      <c r="L8" s="20"/>
      <c r="M8" s="20"/>
      <c r="N8" s="20" t="s">
        <v>12</v>
      </c>
      <c r="O8" s="20"/>
      <c r="P8" s="20"/>
      <c r="Q8" s="20" t="s">
        <v>13</v>
      </c>
      <c r="R8" s="20"/>
      <c r="S8" s="20"/>
      <c r="T8" s="20"/>
      <c r="U8" s="20"/>
      <c r="V8" s="20"/>
      <c r="W8" s="20"/>
      <c r="X8" s="20"/>
      <c r="Y8" s="20"/>
      <c r="Z8" s="22" t="s">
        <v>11</v>
      </c>
      <c r="AA8" s="23"/>
      <c r="AB8" s="22" t="s">
        <v>14</v>
      </c>
      <c r="AC8" s="23"/>
      <c r="AD8" s="20" t="s">
        <v>15</v>
      </c>
    </row>
    <row r="9" spans="1:31" s="19" customFormat="1" ht="20.100000000000001" customHeight="1" x14ac:dyDescent="0.25">
      <c r="B9" s="20"/>
      <c r="C9" s="20"/>
      <c r="D9" s="24"/>
      <c r="E9" s="24"/>
      <c r="F9" s="24"/>
      <c r="G9" s="24"/>
      <c r="H9" s="20" t="s">
        <v>16</v>
      </c>
      <c r="I9" s="20"/>
      <c r="J9" s="25" t="s">
        <v>17</v>
      </c>
      <c r="K9" s="25"/>
      <c r="L9" s="20" t="s">
        <v>18</v>
      </c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6"/>
      <c r="AA9" s="27"/>
      <c r="AB9" s="26"/>
      <c r="AC9" s="27"/>
      <c r="AD9" s="20"/>
    </row>
    <row r="10" spans="1:31" s="19" customFormat="1" ht="30" customHeight="1" x14ac:dyDescent="0.25">
      <c r="B10" s="20"/>
      <c r="C10" s="20"/>
      <c r="D10" s="24"/>
      <c r="E10" s="24"/>
      <c r="F10" s="24"/>
      <c r="G10" s="24"/>
      <c r="H10" s="20"/>
      <c r="I10" s="20"/>
      <c r="J10" s="25"/>
      <c r="K10" s="25"/>
      <c r="L10" s="20"/>
      <c r="M10" s="20"/>
      <c r="N10" s="20" t="s">
        <v>19</v>
      </c>
      <c r="O10" s="20" t="s">
        <v>20</v>
      </c>
      <c r="P10" s="20" t="s">
        <v>21</v>
      </c>
      <c r="Q10" s="20" t="s">
        <v>22</v>
      </c>
      <c r="R10" s="20" t="s">
        <v>23</v>
      </c>
      <c r="S10" s="21" t="s">
        <v>24</v>
      </c>
      <c r="T10" s="20" t="s">
        <v>25</v>
      </c>
      <c r="U10" s="20" t="s">
        <v>26</v>
      </c>
      <c r="V10" s="21" t="s">
        <v>27</v>
      </c>
      <c r="W10" s="20" t="s">
        <v>28</v>
      </c>
      <c r="X10" s="20" t="s">
        <v>29</v>
      </c>
      <c r="Y10" s="20" t="s">
        <v>30</v>
      </c>
      <c r="Z10" s="28" t="s">
        <v>31</v>
      </c>
      <c r="AA10" s="28" t="s">
        <v>32</v>
      </c>
      <c r="AB10" s="28" t="s">
        <v>33</v>
      </c>
      <c r="AC10" s="29" t="s">
        <v>34</v>
      </c>
      <c r="AD10" s="20"/>
    </row>
    <row r="11" spans="1:31" s="19" customFormat="1" ht="31.5" customHeight="1" x14ac:dyDescent="0.25">
      <c r="B11" s="20"/>
      <c r="C11" s="20"/>
      <c r="D11" s="30"/>
      <c r="E11" s="30"/>
      <c r="F11" s="30"/>
      <c r="G11" s="30"/>
      <c r="H11" s="31" t="s">
        <v>35</v>
      </c>
      <c r="I11" s="31" t="s">
        <v>36</v>
      </c>
      <c r="J11" s="31" t="s">
        <v>35</v>
      </c>
      <c r="K11" s="31" t="s">
        <v>36</v>
      </c>
      <c r="L11" s="31" t="s">
        <v>35</v>
      </c>
      <c r="M11" s="31" t="s">
        <v>36</v>
      </c>
      <c r="N11" s="20"/>
      <c r="O11" s="20"/>
      <c r="P11" s="20"/>
      <c r="Q11" s="20"/>
      <c r="R11" s="20"/>
      <c r="S11" s="30"/>
      <c r="T11" s="20"/>
      <c r="U11" s="20"/>
      <c r="V11" s="30"/>
      <c r="W11" s="20"/>
      <c r="X11" s="20"/>
      <c r="Y11" s="20"/>
      <c r="Z11" s="32"/>
      <c r="AA11" s="32"/>
      <c r="AB11" s="32"/>
      <c r="AC11" s="33"/>
      <c r="AD11" s="20"/>
    </row>
    <row r="12" spans="1:31" s="34" customFormat="1" ht="15.75" x14ac:dyDescent="0.25">
      <c r="B12" s="35">
        <v>1</v>
      </c>
      <c r="C12" s="35">
        <v>2</v>
      </c>
      <c r="D12" s="35">
        <v>3</v>
      </c>
      <c r="E12" s="35">
        <v>4</v>
      </c>
      <c r="F12" s="35">
        <v>5</v>
      </c>
      <c r="G12" s="35">
        <v>6</v>
      </c>
      <c r="H12" s="35">
        <v>7</v>
      </c>
      <c r="I12" s="35">
        <v>8</v>
      </c>
      <c r="J12" s="35">
        <v>9</v>
      </c>
      <c r="K12" s="35">
        <v>10</v>
      </c>
      <c r="L12" s="35">
        <v>11</v>
      </c>
      <c r="M12" s="35">
        <v>12</v>
      </c>
      <c r="N12" s="35">
        <v>13</v>
      </c>
      <c r="O12" s="35">
        <v>14</v>
      </c>
      <c r="P12" s="35">
        <v>15</v>
      </c>
      <c r="Q12" s="35">
        <v>16</v>
      </c>
      <c r="R12" s="35">
        <v>17</v>
      </c>
      <c r="S12" s="35">
        <v>18</v>
      </c>
      <c r="T12" s="35">
        <v>19</v>
      </c>
      <c r="U12" s="35">
        <v>20</v>
      </c>
      <c r="V12" s="35"/>
      <c r="W12" s="35">
        <v>21</v>
      </c>
      <c r="X12" s="35">
        <v>22</v>
      </c>
      <c r="Y12" s="35">
        <v>23</v>
      </c>
      <c r="Z12" s="35">
        <v>24</v>
      </c>
      <c r="AA12" s="35">
        <v>25</v>
      </c>
      <c r="AB12" s="35">
        <v>26</v>
      </c>
      <c r="AC12" s="35">
        <v>27</v>
      </c>
      <c r="AD12" s="35">
        <v>28</v>
      </c>
    </row>
    <row r="13" spans="1:31" s="36" customFormat="1" ht="2.1" customHeight="1" x14ac:dyDescent="0.25">
      <c r="B13" s="37"/>
      <c r="C13" s="37"/>
      <c r="D13" s="37"/>
      <c r="E13" s="37"/>
      <c r="F13" s="37"/>
      <c r="G13" s="38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8"/>
      <c r="AA13" s="38"/>
      <c r="AB13" s="38"/>
      <c r="AC13" s="38"/>
      <c r="AD13" s="38"/>
    </row>
    <row r="14" spans="1:31" s="45" customFormat="1" ht="139.5" x14ac:dyDescent="0.25">
      <c r="B14" s="39">
        <v>1</v>
      </c>
      <c r="C14" s="40" t="s">
        <v>39</v>
      </c>
      <c r="D14" s="40" t="s">
        <v>40</v>
      </c>
      <c r="E14" s="40" t="s">
        <v>41</v>
      </c>
      <c r="F14" s="40" t="s">
        <v>42</v>
      </c>
      <c r="G14" s="41" t="s">
        <v>43</v>
      </c>
      <c r="H14" s="42">
        <v>1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  <c r="Q14" s="42">
        <v>2</v>
      </c>
      <c r="R14" s="42">
        <v>7</v>
      </c>
      <c r="S14" s="42">
        <v>0</v>
      </c>
      <c r="T14" s="42">
        <v>0</v>
      </c>
      <c r="U14" s="42">
        <v>0</v>
      </c>
      <c r="V14" s="42">
        <v>0</v>
      </c>
      <c r="W14" s="42">
        <v>0</v>
      </c>
      <c r="X14" s="42">
        <v>0</v>
      </c>
      <c r="Y14" s="42">
        <v>0</v>
      </c>
      <c r="Z14" s="43">
        <v>1</v>
      </c>
      <c r="AA14" s="54">
        <v>20000000</v>
      </c>
      <c r="AB14" s="54">
        <f>5%*AA14</f>
        <v>1000000</v>
      </c>
      <c r="AC14" s="55">
        <f>AA14+AB14</f>
        <v>21000000</v>
      </c>
      <c r="AD14" s="44"/>
    </row>
    <row r="15" spans="1:31" s="45" customFormat="1" ht="139.5" x14ac:dyDescent="0.25">
      <c r="B15" s="39">
        <v>2</v>
      </c>
      <c r="C15" s="56" t="s">
        <v>44</v>
      </c>
      <c r="D15" s="56" t="s">
        <v>45</v>
      </c>
      <c r="E15" s="56" t="s">
        <v>46</v>
      </c>
      <c r="F15" s="56" t="s">
        <v>42</v>
      </c>
      <c r="G15" s="57" t="s">
        <v>47</v>
      </c>
      <c r="H15" s="58">
        <v>1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2</v>
      </c>
      <c r="R15" s="58">
        <v>5</v>
      </c>
      <c r="S15" s="58">
        <v>0</v>
      </c>
      <c r="T15" s="58">
        <v>0</v>
      </c>
      <c r="U15" s="58">
        <v>2</v>
      </c>
      <c r="V15" s="58">
        <v>0</v>
      </c>
      <c r="W15" s="58">
        <v>0</v>
      </c>
      <c r="X15" s="58">
        <v>3</v>
      </c>
      <c r="Y15" s="58">
        <v>0</v>
      </c>
      <c r="Z15" s="59">
        <v>1</v>
      </c>
      <c r="AA15" s="60">
        <v>47050000</v>
      </c>
      <c r="AB15" s="60">
        <f>5%*AA15</f>
        <v>2352500</v>
      </c>
      <c r="AC15" s="61">
        <f>AA15+AB15</f>
        <v>49402500</v>
      </c>
      <c r="AD15" s="44"/>
    </row>
    <row r="16" spans="1:31" s="51" customFormat="1" ht="116.25" x14ac:dyDescent="0.25">
      <c r="B16" s="46">
        <v>3</v>
      </c>
      <c r="C16" s="52" t="s">
        <v>48</v>
      </c>
      <c r="D16" s="52" t="s">
        <v>38</v>
      </c>
      <c r="E16" s="52" t="s">
        <v>49</v>
      </c>
      <c r="F16" s="52" t="s">
        <v>42</v>
      </c>
      <c r="G16" s="47" t="s">
        <v>50</v>
      </c>
      <c r="H16" s="48">
        <v>1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1</v>
      </c>
      <c r="R16" s="48">
        <v>4</v>
      </c>
      <c r="S16" s="48">
        <v>0</v>
      </c>
      <c r="T16" s="48">
        <v>0</v>
      </c>
      <c r="U16" s="48">
        <v>2</v>
      </c>
      <c r="V16" s="48">
        <v>0</v>
      </c>
      <c r="W16" s="48">
        <v>0</v>
      </c>
      <c r="X16" s="48">
        <v>2</v>
      </c>
      <c r="Y16" s="48">
        <v>0</v>
      </c>
      <c r="Z16" s="49">
        <v>1</v>
      </c>
      <c r="AA16" s="53">
        <v>20000000</v>
      </c>
      <c r="AB16" s="53">
        <f>5%*AA16</f>
        <v>1000000</v>
      </c>
      <c r="AC16" s="62">
        <f>AA16+AB16</f>
        <v>21000000</v>
      </c>
      <c r="AD16" s="50"/>
    </row>
    <row r="17" spans="2:30" s="51" customFormat="1" ht="162.75" x14ac:dyDescent="0.25">
      <c r="B17" s="46">
        <v>4</v>
      </c>
      <c r="C17" s="52" t="s">
        <v>51</v>
      </c>
      <c r="D17" s="52" t="s">
        <v>37</v>
      </c>
      <c r="E17" s="52" t="s">
        <v>52</v>
      </c>
      <c r="F17" s="52" t="s">
        <v>42</v>
      </c>
      <c r="G17" s="47" t="s">
        <v>53</v>
      </c>
      <c r="H17" s="48">
        <v>1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1</v>
      </c>
      <c r="R17" s="48">
        <v>4</v>
      </c>
      <c r="S17" s="48">
        <v>0</v>
      </c>
      <c r="T17" s="48">
        <v>0</v>
      </c>
      <c r="U17" s="48">
        <v>2</v>
      </c>
      <c r="V17" s="48">
        <v>0</v>
      </c>
      <c r="W17" s="48">
        <v>0</v>
      </c>
      <c r="X17" s="48">
        <v>2</v>
      </c>
      <c r="Y17" s="48">
        <v>0</v>
      </c>
      <c r="Z17" s="49">
        <v>1</v>
      </c>
      <c r="AA17" s="53">
        <v>40000000</v>
      </c>
      <c r="AB17" s="53">
        <f>5%*AA17</f>
        <v>2000000</v>
      </c>
      <c r="AC17" s="62">
        <f>AA17+AB17</f>
        <v>42000000</v>
      </c>
      <c r="AD17" s="50"/>
    </row>
  </sheetData>
  <autoFilter ref="D8:D17" xr:uid="{00000000-0009-0000-0000-000003000000}"/>
  <mergeCells count="37">
    <mergeCell ref="AA10:AA11"/>
    <mergeCell ref="AB10:AB11"/>
    <mergeCell ref="AC10:AC11"/>
    <mergeCell ref="U10:U11"/>
    <mergeCell ref="V10:V11"/>
    <mergeCell ref="W10:W11"/>
    <mergeCell ref="X10:X11"/>
    <mergeCell ref="Y10:Y11"/>
    <mergeCell ref="Z10:Z11"/>
    <mergeCell ref="O10:O11"/>
    <mergeCell ref="P10:P11"/>
    <mergeCell ref="Q10:Q11"/>
    <mergeCell ref="R10:R11"/>
    <mergeCell ref="S10:S11"/>
    <mergeCell ref="T10:T11"/>
    <mergeCell ref="H8:M8"/>
    <mergeCell ref="N8:P9"/>
    <mergeCell ref="Q8:Y9"/>
    <mergeCell ref="Z8:AA9"/>
    <mergeCell ref="AB8:AC9"/>
    <mergeCell ref="AD8:AD11"/>
    <mergeCell ref="H9:I10"/>
    <mergeCell ref="J9:K10"/>
    <mergeCell ref="L9:M10"/>
    <mergeCell ref="N10:N11"/>
    <mergeCell ref="B8:B11"/>
    <mergeCell ref="C8:C11"/>
    <mergeCell ref="D8:D11"/>
    <mergeCell ref="E8:E11"/>
    <mergeCell ref="F8:F11"/>
    <mergeCell ref="G8:G11"/>
    <mergeCell ref="B2:AD2"/>
    <mergeCell ref="B3:AD3"/>
    <mergeCell ref="B4:AD4"/>
    <mergeCell ref="B5:AD5"/>
    <mergeCell ref="B6:G7"/>
    <mergeCell ref="AC6:AD7"/>
  </mergeCells>
  <printOptions horizontalCentered="1"/>
  <pageMargins left="0.39370078740157483" right="0.39370078740157483" top="0.39370078740157483" bottom="0.39370078740157483" header="0" footer="0"/>
  <pageSetup paperSize="10000" scale="31" fitToHeight="0" orientation="landscape" horizontalDpi="4294967293" verticalDpi="1200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FEB</vt:lpstr>
      <vt:lpstr>FEB!Print_Area</vt:lpstr>
      <vt:lpstr>FEB!Print_Titles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assalamualikum</dc:creator>
  <cp:lastModifiedBy>assalamualikum</cp:lastModifiedBy>
  <dcterms:created xsi:type="dcterms:W3CDTF">2021-12-22T09:05:56Z</dcterms:created>
  <dcterms:modified xsi:type="dcterms:W3CDTF">2021-12-22T09:07:28Z</dcterms:modified>
</cp:coreProperties>
</file>