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J38" i="1" s="1"/>
  <c r="G38" i="1"/>
  <c r="H38" i="1" s="1"/>
  <c r="E38" i="1"/>
  <c r="D38" i="1"/>
  <c r="K37" i="1"/>
  <c r="J37" i="1"/>
  <c r="H37" i="1"/>
  <c r="F37" i="1"/>
  <c r="L37" i="1" s="1"/>
  <c r="C37" i="1"/>
  <c r="B37" i="1"/>
  <c r="K36" i="1"/>
  <c r="L36" i="1" s="1"/>
  <c r="J36" i="1"/>
  <c r="H36" i="1"/>
  <c r="F36" i="1"/>
  <c r="C36" i="1"/>
  <c r="B36" i="1"/>
  <c r="K35" i="1"/>
  <c r="J35" i="1"/>
  <c r="H35" i="1"/>
  <c r="F35" i="1"/>
  <c r="L35" i="1" s="1"/>
  <c r="C35" i="1"/>
  <c r="B35" i="1"/>
  <c r="L34" i="1"/>
  <c r="K34" i="1"/>
  <c r="J34" i="1"/>
  <c r="H34" i="1"/>
  <c r="F34" i="1"/>
  <c r="C34" i="1"/>
  <c r="B34" i="1"/>
  <c r="L33" i="1"/>
  <c r="K33" i="1"/>
  <c r="J33" i="1"/>
  <c r="H33" i="1"/>
  <c r="F33" i="1"/>
  <c r="C33" i="1"/>
  <c r="B33" i="1"/>
  <c r="K32" i="1"/>
  <c r="L32" i="1" s="1"/>
  <c r="J32" i="1"/>
  <c r="H32" i="1"/>
  <c r="F32" i="1"/>
  <c r="C32" i="1"/>
  <c r="B32" i="1"/>
  <c r="L31" i="1"/>
  <c r="K31" i="1"/>
  <c r="J31" i="1"/>
  <c r="H31" i="1"/>
  <c r="F31" i="1"/>
  <c r="C31" i="1"/>
  <c r="B31" i="1"/>
  <c r="K30" i="1"/>
  <c r="L30" i="1" s="1"/>
  <c r="J30" i="1"/>
  <c r="H30" i="1"/>
  <c r="F30" i="1"/>
  <c r="C30" i="1"/>
  <c r="B30" i="1"/>
  <c r="K29" i="1"/>
  <c r="J29" i="1"/>
  <c r="H29" i="1"/>
  <c r="F29" i="1"/>
  <c r="L29" i="1" s="1"/>
  <c r="C29" i="1"/>
  <c r="B29" i="1"/>
  <c r="K28" i="1"/>
  <c r="J28" i="1"/>
  <c r="H28" i="1"/>
  <c r="F28" i="1"/>
  <c r="L28" i="1" s="1"/>
  <c r="C28" i="1"/>
  <c r="B28" i="1"/>
  <c r="K27" i="1"/>
  <c r="J27" i="1"/>
  <c r="H27" i="1"/>
  <c r="F27" i="1"/>
  <c r="L27" i="1" s="1"/>
  <c r="C27" i="1"/>
  <c r="B27" i="1"/>
  <c r="L26" i="1"/>
  <c r="K26" i="1"/>
  <c r="J26" i="1"/>
  <c r="H26" i="1"/>
  <c r="F26" i="1"/>
  <c r="C26" i="1"/>
  <c r="B26" i="1"/>
  <c r="L25" i="1"/>
  <c r="K25" i="1"/>
  <c r="J25" i="1"/>
  <c r="H25" i="1"/>
  <c r="F25" i="1"/>
  <c r="C25" i="1"/>
  <c r="B25" i="1"/>
  <c r="K24" i="1"/>
  <c r="L24" i="1" s="1"/>
  <c r="J24" i="1"/>
  <c r="H24" i="1"/>
  <c r="F24" i="1"/>
  <c r="C24" i="1"/>
  <c r="B24" i="1"/>
  <c r="L23" i="1"/>
  <c r="K23" i="1"/>
  <c r="J23" i="1"/>
  <c r="H23" i="1"/>
  <c r="F23" i="1"/>
  <c r="C23" i="1"/>
  <c r="B23" i="1"/>
  <c r="K22" i="1"/>
  <c r="L22" i="1" s="1"/>
  <c r="J22" i="1"/>
  <c r="H22" i="1"/>
  <c r="F22" i="1"/>
  <c r="C22" i="1"/>
  <c r="B22" i="1"/>
  <c r="K21" i="1"/>
  <c r="J21" i="1"/>
  <c r="H21" i="1"/>
  <c r="F21" i="1"/>
  <c r="L21" i="1" s="1"/>
  <c r="C21" i="1"/>
  <c r="B21" i="1"/>
  <c r="K20" i="1"/>
  <c r="J20" i="1"/>
  <c r="H20" i="1"/>
  <c r="F20" i="1"/>
  <c r="L20" i="1" s="1"/>
  <c r="C20" i="1"/>
  <c r="B20" i="1"/>
  <c r="K19" i="1"/>
  <c r="J19" i="1"/>
  <c r="H19" i="1"/>
  <c r="F19" i="1"/>
  <c r="L19" i="1" s="1"/>
  <c r="C19" i="1"/>
  <c r="B19" i="1"/>
  <c r="L18" i="1"/>
  <c r="K18" i="1"/>
  <c r="J18" i="1"/>
  <c r="H18" i="1"/>
  <c r="F18" i="1"/>
  <c r="C18" i="1"/>
  <c r="B18" i="1"/>
  <c r="L17" i="1"/>
  <c r="K17" i="1"/>
  <c r="J17" i="1"/>
  <c r="H17" i="1"/>
  <c r="F17" i="1"/>
  <c r="C17" i="1"/>
  <c r="B17" i="1"/>
  <c r="K16" i="1"/>
  <c r="L16" i="1" s="1"/>
  <c r="J16" i="1"/>
  <c r="H16" i="1"/>
  <c r="F16" i="1"/>
  <c r="C16" i="1"/>
  <c r="B16" i="1"/>
  <c r="L15" i="1"/>
  <c r="K15" i="1"/>
  <c r="J15" i="1"/>
  <c r="H15" i="1"/>
  <c r="F15" i="1"/>
  <c r="C15" i="1"/>
  <c r="B15" i="1"/>
  <c r="K14" i="1"/>
  <c r="L14" i="1" s="1"/>
  <c r="J14" i="1"/>
  <c r="H14" i="1"/>
  <c r="F14" i="1"/>
  <c r="C14" i="1"/>
  <c r="B14" i="1"/>
  <c r="K13" i="1"/>
  <c r="J13" i="1"/>
  <c r="H13" i="1"/>
  <c r="F13" i="1"/>
  <c r="L13" i="1" s="1"/>
  <c r="C13" i="1"/>
  <c r="B13" i="1"/>
  <c r="K12" i="1"/>
  <c r="J12" i="1"/>
  <c r="H12" i="1"/>
  <c r="F12" i="1"/>
  <c r="L12" i="1" s="1"/>
  <c r="C12" i="1"/>
  <c r="B12" i="1"/>
  <c r="K11" i="1"/>
  <c r="K38" i="1" s="1"/>
  <c r="J11" i="1"/>
  <c r="H11" i="1"/>
  <c r="F11" i="1"/>
  <c r="F38" i="1" s="1"/>
  <c r="C11" i="1"/>
  <c r="B11" i="1"/>
  <c r="G5" i="1"/>
  <c r="F5" i="1"/>
  <c r="G4" i="1"/>
  <c r="F4" i="1"/>
  <c r="L38" i="1" l="1"/>
  <c r="L11" i="1"/>
</calcChain>
</file>

<file path=xl/sharedStrings.xml><?xml version="1.0" encoding="utf-8"?>
<sst xmlns="http://schemas.openxmlformats.org/spreadsheetml/2006/main" count="25" uniqueCount="18">
  <si>
    <t>TABEL 42</t>
  </si>
  <si>
    <t xml:space="preserve"> </t>
  </si>
  <si>
    <t>CAKUPAN PELAYANAN KESEHATAN BALITA MENURUT JENIS KELAMIN, KECAMATAN, DAN PUSKESMAS</t>
  </si>
  <si>
    <t>NO</t>
  </si>
  <si>
    <t>KECAMATAN</t>
  </si>
  <si>
    <t>PUSKESMAS</t>
  </si>
  <si>
    <t>JUMLAH BALITA
USIA 12-59 BULAN</t>
  </si>
  <si>
    <t>PELAYANAN KESEHATAN BALITA*</t>
  </si>
  <si>
    <t>L</t>
  </si>
  <si>
    <t>P</t>
  </si>
  <si>
    <t>L + P</t>
  </si>
  <si>
    <t>JUMLAH</t>
  </si>
  <si>
    <t>%</t>
  </si>
  <si>
    <t>JUMLAH (KAB/KOTA)</t>
  </si>
  <si>
    <t>Sumber: KIA</t>
  </si>
  <si>
    <t xml:space="preserve">Keterangan: *cakupan pelayanan kesehatan balita sama dengan indikator SPM "cakupan pelayanan kesehatan balita sesuai standar"
</t>
  </si>
  <si>
    <t xml:space="preserve">Pelayanan kesehatan balita = Balita  usia 12-23 bulan   yang mendapat pelayanan kesehatan sesuai standar  + Balita usia 24-35 bulan mendapatkan pelayanan kesehatan sesuai standar </t>
  </si>
  <si>
    <t xml:space="preserve">                                                  + Balita usia 36-59 bulan mendapakan pelayanan sesuai standar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</si>
</sst>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7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2" applyNumberFormat="1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7" fontId="6" fillId="0" borderId="14" xfId="1" applyNumberFormat="1" applyFont="1" applyBorder="1" applyAlignment="1">
      <alignment vertical="center"/>
    </xf>
    <xf numFmtId="165" fontId="6" fillId="0" borderId="14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</cellXfs>
  <cellStyles count="3">
    <cellStyle name="Comma [0]" xfId="1" builtinId="6"/>
    <cellStyle name="Comma [0]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C7" sqref="C7:C9"/>
    </sheetView>
  </sheetViews>
  <sheetFormatPr defaultRowHeight="14.4" x14ac:dyDescent="0.3"/>
  <cols>
    <col min="1" max="1" width="5.6640625" customWidth="1"/>
    <col min="2" max="3" width="21.6640625" customWidth="1"/>
    <col min="4" max="12" width="15.6640625" customWidth="1"/>
  </cols>
  <sheetData>
    <row r="1" spans="1:12" ht="15" x14ac:dyDescent="0.3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8" x14ac:dyDescent="0.3">
      <c r="A4" s="4"/>
      <c r="B4" s="4"/>
      <c r="C4" s="4"/>
      <c r="D4" s="4"/>
      <c r="E4" s="5"/>
      <c r="F4" s="5" t="str">
        <f>'[1]1'!F5</f>
        <v>KABUPATEN/KOTA</v>
      </c>
      <c r="G4" s="6" t="str">
        <f>'[1]1'!G5</f>
        <v>DEMAK</v>
      </c>
      <c r="H4" s="4"/>
      <c r="I4" s="4"/>
      <c r="J4" s="5"/>
      <c r="K4" s="5"/>
      <c r="L4" s="4"/>
    </row>
    <row r="5" spans="1:12" ht="16.8" x14ac:dyDescent="0.3">
      <c r="A5" s="4"/>
      <c r="B5" s="4"/>
      <c r="C5" s="4"/>
      <c r="D5" s="4"/>
      <c r="E5" s="5"/>
      <c r="F5" s="5" t="str">
        <f>'[1]1'!F6</f>
        <v xml:space="preserve">TAHUN </v>
      </c>
      <c r="G5" s="6">
        <f>'[1]1'!G6</f>
        <v>2021</v>
      </c>
      <c r="H5" s="4"/>
      <c r="I5" s="4"/>
      <c r="J5" s="5"/>
      <c r="K5" s="5"/>
      <c r="L5" s="4"/>
    </row>
    <row r="6" spans="1:12" ht="15.6" thickBo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" x14ac:dyDescent="0.3">
      <c r="A7" s="12" t="s">
        <v>3</v>
      </c>
      <c r="B7" s="12" t="s">
        <v>4</v>
      </c>
      <c r="C7" s="12" t="s">
        <v>5</v>
      </c>
      <c r="D7" s="13" t="s">
        <v>6</v>
      </c>
      <c r="E7" s="7"/>
      <c r="F7" s="7"/>
      <c r="G7" s="14" t="s">
        <v>7</v>
      </c>
      <c r="H7" s="15"/>
      <c r="I7" s="15"/>
      <c r="J7" s="15"/>
      <c r="K7" s="15"/>
      <c r="L7" s="16"/>
    </row>
    <row r="8" spans="1:12" ht="15" x14ac:dyDescent="0.3">
      <c r="A8" s="12"/>
      <c r="B8" s="12"/>
      <c r="C8" s="12"/>
      <c r="D8" s="17"/>
      <c r="E8" s="18"/>
      <c r="F8" s="18"/>
      <c r="G8" s="19" t="s">
        <v>8</v>
      </c>
      <c r="H8" s="20"/>
      <c r="I8" s="19" t="s">
        <v>9</v>
      </c>
      <c r="J8" s="20"/>
      <c r="K8" s="19" t="s">
        <v>10</v>
      </c>
      <c r="L8" s="20"/>
    </row>
    <row r="9" spans="1:12" ht="15" x14ac:dyDescent="0.3">
      <c r="A9" s="21"/>
      <c r="B9" s="21"/>
      <c r="C9" s="21"/>
      <c r="D9" s="22" t="s">
        <v>8</v>
      </c>
      <c r="E9" s="22" t="s">
        <v>9</v>
      </c>
      <c r="F9" s="23" t="s">
        <v>10</v>
      </c>
      <c r="G9" s="24" t="s">
        <v>11</v>
      </c>
      <c r="H9" s="24" t="s">
        <v>12</v>
      </c>
      <c r="I9" s="24" t="s">
        <v>11</v>
      </c>
      <c r="J9" s="24" t="s">
        <v>12</v>
      </c>
      <c r="K9" s="24" t="s">
        <v>11</v>
      </c>
      <c r="L9" s="24" t="s">
        <v>12</v>
      </c>
    </row>
    <row r="10" spans="1:12" x14ac:dyDescent="0.3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</row>
    <row r="11" spans="1:12" ht="15" x14ac:dyDescent="0.3">
      <c r="A11" s="26">
        <v>1</v>
      </c>
      <c r="B11" s="27" t="str">
        <f>'[1]9'!B9</f>
        <v>MRANGGEN</v>
      </c>
      <c r="C11" s="27" t="str">
        <f>'[1]9'!C9</f>
        <v>MRANGGEN I</v>
      </c>
      <c r="D11" s="28">
        <v>1948</v>
      </c>
      <c r="E11" s="28">
        <v>2093</v>
      </c>
      <c r="F11" s="29">
        <f>SUM(D11:E11)</f>
        <v>4041</v>
      </c>
      <c r="G11" s="28">
        <v>1948</v>
      </c>
      <c r="H11" s="30">
        <f>G11/D11*100</f>
        <v>100</v>
      </c>
      <c r="I11" s="28">
        <v>2093</v>
      </c>
      <c r="J11" s="30">
        <f t="shared" ref="J11:J37" si="0">I11/E11*100</f>
        <v>100</v>
      </c>
      <c r="K11" s="29">
        <f t="shared" ref="K11:K37" si="1">G11+I11</f>
        <v>4041</v>
      </c>
      <c r="L11" s="30">
        <f t="shared" ref="L11:L37" si="2">K11/F11*100</f>
        <v>100</v>
      </c>
    </row>
    <row r="12" spans="1:12" ht="15" x14ac:dyDescent="0.3">
      <c r="A12" s="26">
        <v>2</v>
      </c>
      <c r="B12" s="27" t="str">
        <f>'[1]9'!B10</f>
        <v>MRANGGEN</v>
      </c>
      <c r="C12" s="27" t="str">
        <f>'[1]9'!C10</f>
        <v>MRANGGEN II</v>
      </c>
      <c r="D12" s="28">
        <v>1611</v>
      </c>
      <c r="E12" s="28">
        <v>1631</v>
      </c>
      <c r="F12" s="29">
        <f t="shared" ref="F12:F19" si="3">SUM(D12:E12)</f>
        <v>3242</v>
      </c>
      <c r="G12" s="28">
        <v>1611</v>
      </c>
      <c r="H12" s="30">
        <f t="shared" ref="H12:H37" si="4">G12/D12*100</f>
        <v>100</v>
      </c>
      <c r="I12" s="28">
        <v>1631</v>
      </c>
      <c r="J12" s="30">
        <f t="shared" si="0"/>
        <v>100</v>
      </c>
      <c r="K12" s="29">
        <f t="shared" si="1"/>
        <v>3242</v>
      </c>
      <c r="L12" s="30">
        <f t="shared" si="2"/>
        <v>100</v>
      </c>
    </row>
    <row r="13" spans="1:12" ht="15" x14ac:dyDescent="0.3">
      <c r="A13" s="26">
        <v>3</v>
      </c>
      <c r="B13" s="27" t="str">
        <f>'[1]9'!B11</f>
        <v>MRANGGEN</v>
      </c>
      <c r="C13" s="27" t="str">
        <f>'[1]9'!C11</f>
        <v>MRANGGEN III</v>
      </c>
      <c r="D13" s="28">
        <v>2110</v>
      </c>
      <c r="E13" s="28">
        <v>2198</v>
      </c>
      <c r="F13" s="29">
        <f t="shared" si="3"/>
        <v>4308</v>
      </c>
      <c r="G13" s="28">
        <v>2110</v>
      </c>
      <c r="H13" s="30">
        <f t="shared" si="4"/>
        <v>100</v>
      </c>
      <c r="I13" s="28">
        <v>2198</v>
      </c>
      <c r="J13" s="30">
        <f>I13/E13*100</f>
        <v>100</v>
      </c>
      <c r="K13" s="29">
        <f t="shared" si="1"/>
        <v>4308</v>
      </c>
      <c r="L13" s="30">
        <f t="shared" si="2"/>
        <v>100</v>
      </c>
    </row>
    <row r="14" spans="1:12" ht="15" x14ac:dyDescent="0.3">
      <c r="A14" s="26">
        <v>4</v>
      </c>
      <c r="B14" s="27" t="str">
        <f>'[1]9'!B12</f>
        <v>KARANGAWEN</v>
      </c>
      <c r="C14" s="27" t="str">
        <f>'[1]9'!C12</f>
        <v>KARANGAWEN I</v>
      </c>
      <c r="D14" s="28">
        <v>1214</v>
      </c>
      <c r="E14" s="28">
        <v>1272</v>
      </c>
      <c r="F14" s="29">
        <f t="shared" si="3"/>
        <v>2486</v>
      </c>
      <c r="G14" s="28">
        <v>1214</v>
      </c>
      <c r="H14" s="30">
        <f t="shared" si="4"/>
        <v>100</v>
      </c>
      <c r="I14" s="28">
        <v>1272</v>
      </c>
      <c r="J14" s="30">
        <f t="shared" si="0"/>
        <v>100</v>
      </c>
      <c r="K14" s="29">
        <f t="shared" si="1"/>
        <v>2486</v>
      </c>
      <c r="L14" s="30">
        <f t="shared" si="2"/>
        <v>100</v>
      </c>
    </row>
    <row r="15" spans="1:12" ht="15" x14ac:dyDescent="0.3">
      <c r="A15" s="26">
        <v>5</v>
      </c>
      <c r="B15" s="27" t="str">
        <f>'[1]9'!B13</f>
        <v>KARANGAWEN</v>
      </c>
      <c r="C15" s="27" t="str">
        <f>'[1]9'!C13</f>
        <v>KARANGAWEN II</v>
      </c>
      <c r="D15" s="28">
        <v>1636</v>
      </c>
      <c r="E15" s="28">
        <v>1641</v>
      </c>
      <c r="F15" s="29">
        <f t="shared" si="3"/>
        <v>3277</v>
      </c>
      <c r="G15" s="28">
        <v>1636</v>
      </c>
      <c r="H15" s="30">
        <f t="shared" si="4"/>
        <v>100</v>
      </c>
      <c r="I15" s="28">
        <v>1641</v>
      </c>
      <c r="J15" s="30">
        <f t="shared" si="0"/>
        <v>100</v>
      </c>
      <c r="K15" s="29">
        <f t="shared" si="1"/>
        <v>3277</v>
      </c>
      <c r="L15" s="30">
        <f>K15/F15*100</f>
        <v>100</v>
      </c>
    </row>
    <row r="16" spans="1:12" ht="15" x14ac:dyDescent="0.3">
      <c r="A16" s="26">
        <v>6</v>
      </c>
      <c r="B16" s="27" t="str">
        <f>'[1]9'!B14</f>
        <v>GUNTUR</v>
      </c>
      <c r="C16" s="27" t="str">
        <f>'[1]9'!C14</f>
        <v>GUNTUR I</v>
      </c>
      <c r="D16" s="28">
        <v>1734</v>
      </c>
      <c r="E16" s="28">
        <v>1674</v>
      </c>
      <c r="F16" s="29">
        <f t="shared" si="3"/>
        <v>3408</v>
      </c>
      <c r="G16" s="28">
        <v>1734</v>
      </c>
      <c r="H16" s="30">
        <f>G16/D16*100</f>
        <v>100</v>
      </c>
      <c r="I16" s="28">
        <v>1674</v>
      </c>
      <c r="J16" s="30">
        <f t="shared" si="0"/>
        <v>100</v>
      </c>
      <c r="K16" s="29">
        <f t="shared" si="1"/>
        <v>3408</v>
      </c>
      <c r="L16" s="30">
        <f t="shared" si="2"/>
        <v>100</v>
      </c>
    </row>
    <row r="17" spans="1:12" ht="15" x14ac:dyDescent="0.3">
      <c r="A17" s="26">
        <v>7</v>
      </c>
      <c r="B17" s="27" t="str">
        <f>'[1]9'!B15</f>
        <v>GUNTUR</v>
      </c>
      <c r="C17" s="27" t="str">
        <f>'[1]9'!C15</f>
        <v>GUNTUR II</v>
      </c>
      <c r="D17" s="28">
        <v>1414</v>
      </c>
      <c r="E17" s="28">
        <v>1349</v>
      </c>
      <c r="F17" s="29">
        <f t="shared" si="3"/>
        <v>2763</v>
      </c>
      <c r="G17" s="28">
        <v>1414</v>
      </c>
      <c r="H17" s="30">
        <f t="shared" si="4"/>
        <v>100</v>
      </c>
      <c r="I17" s="28">
        <v>1349</v>
      </c>
      <c r="J17" s="30">
        <f t="shared" si="0"/>
        <v>100</v>
      </c>
      <c r="K17" s="29">
        <f t="shared" si="1"/>
        <v>2763</v>
      </c>
      <c r="L17" s="30">
        <f t="shared" si="2"/>
        <v>100</v>
      </c>
    </row>
    <row r="18" spans="1:12" ht="15" x14ac:dyDescent="0.3">
      <c r="A18" s="26">
        <v>8</v>
      </c>
      <c r="B18" s="27" t="str">
        <f>'[1]9'!B16</f>
        <v>SAYUNG</v>
      </c>
      <c r="C18" s="27" t="str">
        <f>'[1]9'!C16</f>
        <v>SAYUNG I</v>
      </c>
      <c r="D18" s="28">
        <v>1535</v>
      </c>
      <c r="E18" s="28">
        <v>1515</v>
      </c>
      <c r="F18" s="29">
        <f t="shared" si="3"/>
        <v>3050</v>
      </c>
      <c r="G18" s="28">
        <v>1535</v>
      </c>
      <c r="H18" s="30">
        <f t="shared" si="4"/>
        <v>100</v>
      </c>
      <c r="I18" s="28">
        <v>1515</v>
      </c>
      <c r="J18" s="30">
        <f t="shared" si="0"/>
        <v>100</v>
      </c>
      <c r="K18" s="29">
        <f t="shared" si="1"/>
        <v>3050</v>
      </c>
      <c r="L18" s="30">
        <f t="shared" si="2"/>
        <v>100</v>
      </c>
    </row>
    <row r="19" spans="1:12" ht="15" x14ac:dyDescent="0.3">
      <c r="A19" s="26">
        <v>9</v>
      </c>
      <c r="B19" s="27" t="str">
        <f>'[1]9'!B17</f>
        <v>SAYUNG</v>
      </c>
      <c r="C19" s="27" t="str">
        <f>'[1]9'!C17</f>
        <v>SAYUNG II</v>
      </c>
      <c r="D19" s="28">
        <v>1833</v>
      </c>
      <c r="E19" s="28">
        <v>1755</v>
      </c>
      <c r="F19" s="29">
        <f t="shared" si="3"/>
        <v>3588</v>
      </c>
      <c r="G19" s="28">
        <v>1833</v>
      </c>
      <c r="H19" s="30">
        <f t="shared" si="4"/>
        <v>100</v>
      </c>
      <c r="I19" s="28">
        <v>1755</v>
      </c>
      <c r="J19" s="30">
        <f t="shared" si="0"/>
        <v>100</v>
      </c>
      <c r="K19" s="29">
        <f t="shared" si="1"/>
        <v>3588</v>
      </c>
      <c r="L19" s="30">
        <f t="shared" si="2"/>
        <v>100</v>
      </c>
    </row>
    <row r="20" spans="1:12" ht="15" x14ac:dyDescent="0.3">
      <c r="A20" s="26">
        <v>10</v>
      </c>
      <c r="B20" s="27" t="str">
        <f>'[1]9'!B18</f>
        <v>KARANGTENGAH</v>
      </c>
      <c r="C20" s="27" t="str">
        <f>'[1]9'!C18</f>
        <v>KARANGTENGAH</v>
      </c>
      <c r="D20" s="28">
        <v>2346</v>
      </c>
      <c r="E20" s="28">
        <v>2389</v>
      </c>
      <c r="F20" s="29">
        <f t="shared" ref="F20:F37" si="5">SUM(D20:E20)</f>
        <v>4735</v>
      </c>
      <c r="G20" s="28">
        <v>2346</v>
      </c>
      <c r="H20" s="30">
        <f t="shared" si="4"/>
        <v>100</v>
      </c>
      <c r="I20" s="28">
        <v>2389</v>
      </c>
      <c r="J20" s="30">
        <f t="shared" si="0"/>
        <v>100</v>
      </c>
      <c r="K20" s="29">
        <f t="shared" si="1"/>
        <v>4735</v>
      </c>
      <c r="L20" s="30">
        <f t="shared" si="2"/>
        <v>100</v>
      </c>
    </row>
    <row r="21" spans="1:12" ht="15" x14ac:dyDescent="0.3">
      <c r="A21" s="26">
        <v>11</v>
      </c>
      <c r="B21" s="27" t="str">
        <f>'[1]9'!B19</f>
        <v>BONANG</v>
      </c>
      <c r="C21" s="27" t="str">
        <f>'[1]9'!C19</f>
        <v>BONANG I</v>
      </c>
      <c r="D21" s="28">
        <v>2122</v>
      </c>
      <c r="E21" s="28">
        <v>1995</v>
      </c>
      <c r="F21" s="29">
        <f t="shared" si="5"/>
        <v>4117</v>
      </c>
      <c r="G21" s="28">
        <v>2122</v>
      </c>
      <c r="H21" s="30">
        <f t="shared" si="4"/>
        <v>100</v>
      </c>
      <c r="I21" s="28">
        <v>1995</v>
      </c>
      <c r="J21" s="30">
        <f t="shared" si="0"/>
        <v>100</v>
      </c>
      <c r="K21" s="29">
        <f t="shared" si="1"/>
        <v>4117</v>
      </c>
      <c r="L21" s="30">
        <f t="shared" si="2"/>
        <v>100</v>
      </c>
    </row>
    <row r="22" spans="1:12" ht="15" x14ac:dyDescent="0.3">
      <c r="A22" s="26">
        <v>12</v>
      </c>
      <c r="B22" s="27" t="str">
        <f>'[1]9'!B20</f>
        <v>BONANG</v>
      </c>
      <c r="C22" s="27" t="str">
        <f>'[1]9'!C20</f>
        <v>BONANG II</v>
      </c>
      <c r="D22" s="28">
        <v>1719</v>
      </c>
      <c r="E22" s="28">
        <v>1691</v>
      </c>
      <c r="F22" s="29">
        <f t="shared" si="5"/>
        <v>3410</v>
      </c>
      <c r="G22" s="28">
        <v>1719</v>
      </c>
      <c r="H22" s="30">
        <f t="shared" si="4"/>
        <v>100</v>
      </c>
      <c r="I22" s="28">
        <v>1691</v>
      </c>
      <c r="J22" s="30">
        <f>I22/E22*100</f>
        <v>100</v>
      </c>
      <c r="K22" s="29">
        <f t="shared" si="1"/>
        <v>3410</v>
      </c>
      <c r="L22" s="30">
        <f t="shared" si="2"/>
        <v>100</v>
      </c>
    </row>
    <row r="23" spans="1:12" ht="15" x14ac:dyDescent="0.3">
      <c r="A23" s="26">
        <v>13</v>
      </c>
      <c r="B23" s="27" t="str">
        <f>'[1]9'!B21</f>
        <v>DEMAK</v>
      </c>
      <c r="C23" s="27" t="str">
        <f>'[1]9'!C21</f>
        <v>DEMAK I</v>
      </c>
      <c r="D23" s="28">
        <v>1051</v>
      </c>
      <c r="E23" s="28">
        <v>1039</v>
      </c>
      <c r="F23" s="29">
        <f t="shared" si="5"/>
        <v>2090</v>
      </c>
      <c r="G23" s="28">
        <v>1051</v>
      </c>
      <c r="H23" s="30">
        <f t="shared" si="4"/>
        <v>100</v>
      </c>
      <c r="I23" s="28">
        <v>1039</v>
      </c>
      <c r="J23" s="30">
        <f t="shared" si="0"/>
        <v>100</v>
      </c>
      <c r="K23" s="29">
        <f t="shared" si="1"/>
        <v>2090</v>
      </c>
      <c r="L23" s="30">
        <f t="shared" si="2"/>
        <v>100</v>
      </c>
    </row>
    <row r="24" spans="1:12" ht="15" x14ac:dyDescent="0.3">
      <c r="A24" s="26">
        <v>14</v>
      </c>
      <c r="B24" s="27" t="str">
        <f>'[1]9'!B22</f>
        <v>DEMAK</v>
      </c>
      <c r="C24" s="27" t="str">
        <f>'[1]9'!C22</f>
        <v>DEMAK II</v>
      </c>
      <c r="D24" s="28">
        <v>1062</v>
      </c>
      <c r="E24" s="28">
        <v>1049</v>
      </c>
      <c r="F24" s="29">
        <f>SUM(D24:E24)</f>
        <v>2111</v>
      </c>
      <c r="G24" s="28">
        <v>1062</v>
      </c>
      <c r="H24" s="30">
        <f t="shared" si="4"/>
        <v>100</v>
      </c>
      <c r="I24" s="28">
        <v>1049</v>
      </c>
      <c r="J24" s="30">
        <f t="shared" si="0"/>
        <v>100</v>
      </c>
      <c r="K24" s="29">
        <f t="shared" si="1"/>
        <v>2111</v>
      </c>
      <c r="L24" s="30">
        <f t="shared" si="2"/>
        <v>100</v>
      </c>
    </row>
    <row r="25" spans="1:12" ht="15" x14ac:dyDescent="0.3">
      <c r="A25" s="26">
        <v>15</v>
      </c>
      <c r="B25" s="27" t="str">
        <f>'[1]9'!B23</f>
        <v>DEMAK</v>
      </c>
      <c r="C25" s="27" t="str">
        <f>'[1]9'!C23</f>
        <v>DEMAK III</v>
      </c>
      <c r="D25" s="28">
        <v>1291</v>
      </c>
      <c r="E25" s="28">
        <v>1270</v>
      </c>
      <c r="F25" s="29">
        <f t="shared" si="5"/>
        <v>2561</v>
      </c>
      <c r="G25" s="28">
        <v>1291</v>
      </c>
      <c r="H25" s="30">
        <f t="shared" si="4"/>
        <v>100</v>
      </c>
      <c r="I25" s="28">
        <v>1270</v>
      </c>
      <c r="J25" s="30">
        <f t="shared" si="0"/>
        <v>100</v>
      </c>
      <c r="K25" s="29">
        <f t="shared" si="1"/>
        <v>2561</v>
      </c>
      <c r="L25" s="30">
        <f t="shared" si="2"/>
        <v>100</v>
      </c>
    </row>
    <row r="26" spans="1:12" ht="15" x14ac:dyDescent="0.3">
      <c r="A26" s="26">
        <v>16</v>
      </c>
      <c r="B26" s="27" t="str">
        <f>'[1]9'!B24</f>
        <v>WONOSALAM</v>
      </c>
      <c r="C26" s="27" t="str">
        <f>'[1]9'!C24</f>
        <v>WONOSALAM I</v>
      </c>
      <c r="D26" s="28">
        <v>1622</v>
      </c>
      <c r="E26" s="28">
        <v>1258</v>
      </c>
      <c r="F26" s="29">
        <f t="shared" si="5"/>
        <v>2880</v>
      </c>
      <c r="G26" s="28">
        <v>1622</v>
      </c>
      <c r="H26" s="30">
        <f t="shared" si="4"/>
        <v>100</v>
      </c>
      <c r="I26" s="28">
        <v>1258</v>
      </c>
      <c r="J26" s="30">
        <f t="shared" si="0"/>
        <v>100</v>
      </c>
      <c r="K26" s="29">
        <f t="shared" si="1"/>
        <v>2880</v>
      </c>
      <c r="L26" s="30">
        <f t="shared" si="2"/>
        <v>100</v>
      </c>
    </row>
    <row r="27" spans="1:12" ht="15" x14ac:dyDescent="0.3">
      <c r="A27" s="26">
        <v>17</v>
      </c>
      <c r="B27" s="27" t="str">
        <f>'[1]9'!B25</f>
        <v>WONOSALAM</v>
      </c>
      <c r="C27" s="27" t="str">
        <f>'[1]9'!C25</f>
        <v>WONOSALAM II</v>
      </c>
      <c r="D27" s="28">
        <v>1109</v>
      </c>
      <c r="E27" s="28">
        <v>1150</v>
      </c>
      <c r="F27" s="29">
        <f t="shared" si="5"/>
        <v>2259</v>
      </c>
      <c r="G27" s="28">
        <v>1109</v>
      </c>
      <c r="H27" s="30">
        <f t="shared" si="4"/>
        <v>100</v>
      </c>
      <c r="I27" s="28">
        <v>1150</v>
      </c>
      <c r="J27" s="30">
        <f t="shared" si="0"/>
        <v>100</v>
      </c>
      <c r="K27" s="29">
        <f t="shared" si="1"/>
        <v>2259</v>
      </c>
      <c r="L27" s="30">
        <f>K27/F27*100</f>
        <v>100</v>
      </c>
    </row>
    <row r="28" spans="1:12" ht="15" x14ac:dyDescent="0.3">
      <c r="A28" s="26">
        <v>18</v>
      </c>
      <c r="B28" s="27" t="str">
        <f>'[1]9'!B26</f>
        <v>DEMPET</v>
      </c>
      <c r="C28" s="27" t="str">
        <f>'[1]9'!C26</f>
        <v>DEMPET</v>
      </c>
      <c r="D28" s="28">
        <v>1673</v>
      </c>
      <c r="E28" s="28">
        <v>1717</v>
      </c>
      <c r="F28" s="29">
        <f t="shared" si="5"/>
        <v>3390</v>
      </c>
      <c r="G28" s="28">
        <v>1673</v>
      </c>
      <c r="H28" s="30">
        <f t="shared" si="4"/>
        <v>100</v>
      </c>
      <c r="I28" s="28">
        <v>1717</v>
      </c>
      <c r="J28" s="30">
        <f t="shared" si="0"/>
        <v>100</v>
      </c>
      <c r="K28" s="29">
        <f t="shared" si="1"/>
        <v>3390</v>
      </c>
      <c r="L28" s="30">
        <f t="shared" si="2"/>
        <v>100</v>
      </c>
    </row>
    <row r="29" spans="1:12" ht="15" x14ac:dyDescent="0.3">
      <c r="A29" s="26">
        <v>19</v>
      </c>
      <c r="B29" s="27" t="str">
        <f>'[1]9'!B27</f>
        <v>KEBONAGUNG</v>
      </c>
      <c r="C29" s="27" t="str">
        <f>'[1]9'!C27</f>
        <v>KEBONAGUNG</v>
      </c>
      <c r="D29" s="28">
        <v>1317</v>
      </c>
      <c r="E29" s="28">
        <v>1297</v>
      </c>
      <c r="F29" s="29">
        <f t="shared" si="5"/>
        <v>2614</v>
      </c>
      <c r="G29" s="28">
        <v>1317</v>
      </c>
      <c r="H29" s="30">
        <f t="shared" si="4"/>
        <v>100</v>
      </c>
      <c r="I29" s="28">
        <v>1297</v>
      </c>
      <c r="J29" s="30">
        <f t="shared" si="0"/>
        <v>100</v>
      </c>
      <c r="K29" s="29">
        <f t="shared" si="1"/>
        <v>2614</v>
      </c>
      <c r="L29" s="30">
        <f t="shared" si="2"/>
        <v>100</v>
      </c>
    </row>
    <row r="30" spans="1:12" ht="15" x14ac:dyDescent="0.3">
      <c r="A30" s="26">
        <v>20</v>
      </c>
      <c r="B30" s="27" t="str">
        <f>'[1]9'!B28</f>
        <v>GAJAH</v>
      </c>
      <c r="C30" s="27" t="str">
        <f>'[1]9'!C28</f>
        <v>GAJAH I</v>
      </c>
      <c r="D30" s="28">
        <v>1009</v>
      </c>
      <c r="E30" s="28">
        <v>927</v>
      </c>
      <c r="F30" s="29">
        <f t="shared" si="5"/>
        <v>1936</v>
      </c>
      <c r="G30" s="28">
        <v>1009</v>
      </c>
      <c r="H30" s="30">
        <f t="shared" si="4"/>
        <v>100</v>
      </c>
      <c r="I30" s="28">
        <v>927</v>
      </c>
      <c r="J30" s="30">
        <f t="shared" si="0"/>
        <v>100</v>
      </c>
      <c r="K30" s="29">
        <f t="shared" si="1"/>
        <v>1936</v>
      </c>
      <c r="L30" s="30">
        <f t="shared" si="2"/>
        <v>100</v>
      </c>
    </row>
    <row r="31" spans="1:12" ht="15" x14ac:dyDescent="0.3">
      <c r="A31" s="26">
        <v>21</v>
      </c>
      <c r="B31" s="27" t="str">
        <f>'[1]9'!B29</f>
        <v>GAJAH</v>
      </c>
      <c r="C31" s="27" t="str">
        <f>'[1]9'!C29</f>
        <v>GAJAH II</v>
      </c>
      <c r="D31" s="28">
        <v>718</v>
      </c>
      <c r="E31" s="28">
        <v>689</v>
      </c>
      <c r="F31" s="29">
        <f t="shared" si="5"/>
        <v>1407</v>
      </c>
      <c r="G31" s="28">
        <v>718</v>
      </c>
      <c r="H31" s="30">
        <f t="shared" si="4"/>
        <v>100</v>
      </c>
      <c r="I31" s="28">
        <v>689</v>
      </c>
      <c r="J31" s="30">
        <f t="shared" si="0"/>
        <v>100</v>
      </c>
      <c r="K31" s="29">
        <f t="shared" si="1"/>
        <v>1407</v>
      </c>
      <c r="L31" s="30">
        <f t="shared" si="2"/>
        <v>100</v>
      </c>
    </row>
    <row r="32" spans="1:12" ht="15" x14ac:dyDescent="0.3">
      <c r="A32" s="26">
        <v>22</v>
      </c>
      <c r="B32" s="27" t="str">
        <f>'[1]9'!B30</f>
        <v>KARANGANYAR</v>
      </c>
      <c r="C32" s="27" t="str">
        <f>'[1]9'!C30</f>
        <v>KARANGANYAR I</v>
      </c>
      <c r="D32" s="28">
        <v>1101</v>
      </c>
      <c r="E32" s="28">
        <v>995</v>
      </c>
      <c r="F32" s="29">
        <f t="shared" si="5"/>
        <v>2096</v>
      </c>
      <c r="G32" s="28">
        <v>1101</v>
      </c>
      <c r="H32" s="30">
        <f t="shared" si="4"/>
        <v>100</v>
      </c>
      <c r="I32" s="28">
        <v>995</v>
      </c>
      <c r="J32" s="30">
        <f t="shared" si="0"/>
        <v>100</v>
      </c>
      <c r="K32" s="29">
        <f t="shared" si="1"/>
        <v>2096</v>
      </c>
      <c r="L32" s="30">
        <f t="shared" si="2"/>
        <v>100</v>
      </c>
    </row>
    <row r="33" spans="1:12" ht="15" x14ac:dyDescent="0.3">
      <c r="A33" s="26">
        <v>23</v>
      </c>
      <c r="B33" s="27" t="str">
        <f>'[1]9'!B31</f>
        <v>KARANGANYAR</v>
      </c>
      <c r="C33" s="27" t="str">
        <f>'[1]9'!C31</f>
        <v>KARANGANYAR II</v>
      </c>
      <c r="D33" s="28">
        <v>1476</v>
      </c>
      <c r="E33" s="28">
        <v>1452</v>
      </c>
      <c r="F33" s="29">
        <f t="shared" si="5"/>
        <v>2928</v>
      </c>
      <c r="G33" s="28">
        <v>1476</v>
      </c>
      <c r="H33" s="30">
        <f t="shared" si="4"/>
        <v>100</v>
      </c>
      <c r="I33" s="28">
        <v>1452</v>
      </c>
      <c r="J33" s="30">
        <f t="shared" si="0"/>
        <v>100</v>
      </c>
      <c r="K33" s="29">
        <f t="shared" si="1"/>
        <v>2928</v>
      </c>
      <c r="L33" s="30">
        <f t="shared" si="2"/>
        <v>100</v>
      </c>
    </row>
    <row r="34" spans="1:12" ht="15" x14ac:dyDescent="0.3">
      <c r="A34" s="26">
        <v>24</v>
      </c>
      <c r="B34" s="27" t="str">
        <f>'[1]9'!B32</f>
        <v>MIJEN</v>
      </c>
      <c r="C34" s="27" t="str">
        <f>'[1]9'!C32</f>
        <v>MIJEN I</v>
      </c>
      <c r="D34" s="28">
        <v>916</v>
      </c>
      <c r="E34" s="28">
        <v>904</v>
      </c>
      <c r="F34" s="29">
        <f t="shared" si="5"/>
        <v>1820</v>
      </c>
      <c r="G34" s="28">
        <v>916</v>
      </c>
      <c r="H34" s="30">
        <f t="shared" si="4"/>
        <v>100</v>
      </c>
      <c r="I34" s="28">
        <v>904</v>
      </c>
      <c r="J34" s="30">
        <f t="shared" si="0"/>
        <v>100</v>
      </c>
      <c r="K34" s="29">
        <f t="shared" si="1"/>
        <v>1820</v>
      </c>
      <c r="L34" s="30">
        <f t="shared" si="2"/>
        <v>100</v>
      </c>
    </row>
    <row r="35" spans="1:12" ht="15" x14ac:dyDescent="0.3">
      <c r="A35" s="26">
        <v>25</v>
      </c>
      <c r="B35" s="27" t="str">
        <f>'[1]9'!B33</f>
        <v>MIJEN</v>
      </c>
      <c r="C35" s="27" t="str">
        <f>'[1]9'!C33</f>
        <v>MIJEN II</v>
      </c>
      <c r="D35" s="28">
        <v>1081</v>
      </c>
      <c r="E35" s="28">
        <v>973</v>
      </c>
      <c r="F35" s="29">
        <f t="shared" si="5"/>
        <v>2054</v>
      </c>
      <c r="G35" s="28">
        <v>1081</v>
      </c>
      <c r="H35" s="30">
        <f t="shared" si="4"/>
        <v>100</v>
      </c>
      <c r="I35" s="28">
        <v>973</v>
      </c>
      <c r="J35" s="30">
        <f t="shared" si="0"/>
        <v>100</v>
      </c>
      <c r="K35" s="29">
        <f t="shared" si="1"/>
        <v>2054</v>
      </c>
      <c r="L35" s="30">
        <f t="shared" si="2"/>
        <v>100</v>
      </c>
    </row>
    <row r="36" spans="1:12" ht="15" x14ac:dyDescent="0.3">
      <c r="A36" s="26">
        <v>26</v>
      </c>
      <c r="B36" s="27" t="str">
        <f>'[1]9'!B34</f>
        <v>WEDUNG</v>
      </c>
      <c r="C36" s="27" t="str">
        <f>'[1]9'!C34</f>
        <v>WEDUNG I</v>
      </c>
      <c r="D36" s="28">
        <v>1847</v>
      </c>
      <c r="E36" s="28">
        <v>1873</v>
      </c>
      <c r="F36" s="29">
        <f t="shared" si="5"/>
        <v>3720</v>
      </c>
      <c r="G36" s="28">
        <v>1847</v>
      </c>
      <c r="H36" s="30">
        <f t="shared" si="4"/>
        <v>100</v>
      </c>
      <c r="I36" s="28">
        <v>1873</v>
      </c>
      <c r="J36" s="30">
        <f t="shared" si="0"/>
        <v>100</v>
      </c>
      <c r="K36" s="29">
        <f t="shared" si="1"/>
        <v>3720</v>
      </c>
      <c r="L36" s="30">
        <f t="shared" si="2"/>
        <v>100</v>
      </c>
    </row>
    <row r="37" spans="1:12" ht="15" x14ac:dyDescent="0.3">
      <c r="A37" s="26">
        <v>27</v>
      </c>
      <c r="B37" s="27" t="str">
        <f>'[1]9'!B35</f>
        <v>WEDUNG</v>
      </c>
      <c r="C37" s="27" t="str">
        <f>'[1]9'!C35</f>
        <v>WEDUNG II</v>
      </c>
      <c r="D37" s="28">
        <v>1338</v>
      </c>
      <c r="E37" s="28">
        <v>1337</v>
      </c>
      <c r="F37" s="29">
        <f t="shared" si="5"/>
        <v>2675</v>
      </c>
      <c r="G37" s="28">
        <v>1338</v>
      </c>
      <c r="H37" s="30">
        <f t="shared" si="4"/>
        <v>100</v>
      </c>
      <c r="I37" s="28">
        <v>1337</v>
      </c>
      <c r="J37" s="30">
        <f t="shared" si="0"/>
        <v>100</v>
      </c>
      <c r="K37" s="29">
        <f t="shared" si="1"/>
        <v>2675</v>
      </c>
      <c r="L37" s="30">
        <f t="shared" si="2"/>
        <v>100</v>
      </c>
    </row>
    <row r="38" spans="1:12" ht="16.2" thickBot="1" x14ac:dyDescent="0.35">
      <c r="A38" s="31" t="s">
        <v>13</v>
      </c>
      <c r="B38" s="32"/>
      <c r="C38" s="33"/>
      <c r="D38" s="34">
        <f>SUM(D11:D37)</f>
        <v>39833</v>
      </c>
      <c r="E38" s="34">
        <f>SUM(E11:E37)</f>
        <v>39133</v>
      </c>
      <c r="F38" s="34">
        <f>SUM(F11:F37)</f>
        <v>78966</v>
      </c>
      <c r="G38" s="34">
        <f>SUM(G11:G37)</f>
        <v>39833</v>
      </c>
      <c r="H38" s="35">
        <f>G38/D38*100</f>
        <v>100</v>
      </c>
      <c r="I38" s="34">
        <f>SUM(I11:I37)</f>
        <v>39133</v>
      </c>
      <c r="J38" s="34">
        <f>I38/E38*100</f>
        <v>100</v>
      </c>
      <c r="K38" s="34">
        <f>SUM(K11:K37)</f>
        <v>78966</v>
      </c>
      <c r="L38" s="35">
        <f>K38/F38*100</f>
        <v>100</v>
      </c>
    </row>
    <row r="39" spans="1:12" ht="15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ht="15" x14ac:dyDescent="0.3">
      <c r="A40" s="8" t="s">
        <v>14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" x14ac:dyDescent="0.3">
      <c r="A41" s="8" t="s">
        <v>15</v>
      </c>
      <c r="B41" s="2"/>
      <c r="C41" s="2"/>
      <c r="D41" s="2"/>
      <c r="E41" s="2"/>
      <c r="F41" s="2"/>
      <c r="G41" s="2"/>
      <c r="H41" s="2"/>
      <c r="I41" s="2"/>
      <c r="J41" s="9"/>
      <c r="K41" s="2"/>
      <c r="L41" s="2"/>
    </row>
    <row r="42" spans="1:12" ht="15" x14ac:dyDescent="0.3">
      <c r="A42" s="8" t="s">
        <v>16</v>
      </c>
      <c r="B42" s="2"/>
      <c r="C42" s="2"/>
      <c r="D42" s="2"/>
      <c r="E42" s="2"/>
      <c r="F42" s="2"/>
      <c r="G42" s="2"/>
      <c r="H42" s="2"/>
      <c r="I42" s="2"/>
      <c r="J42" s="10"/>
      <c r="K42" s="2"/>
      <c r="L42" s="2"/>
    </row>
    <row r="43" spans="1:12" ht="15" x14ac:dyDescent="0.3">
      <c r="A43" s="8" t="s">
        <v>17</v>
      </c>
      <c r="B43" s="2"/>
      <c r="C43" s="2"/>
      <c r="D43" s="2"/>
      <c r="E43" s="2"/>
      <c r="F43" s="2"/>
      <c r="G43" s="2"/>
      <c r="H43" s="2"/>
      <c r="I43" s="2"/>
      <c r="J43" s="9"/>
      <c r="K43" s="2"/>
      <c r="L43" s="2"/>
    </row>
    <row r="44" spans="1:12" ht="15" x14ac:dyDescent="0.3">
      <c r="A44" s="2"/>
      <c r="B44" s="2"/>
      <c r="C44" s="2"/>
      <c r="D44" s="2"/>
      <c r="E44" s="2"/>
      <c r="F44" s="2"/>
      <c r="G44" s="2"/>
      <c r="H44" s="2"/>
      <c r="I44" s="2"/>
      <c r="J44" s="9"/>
      <c r="K44" s="2"/>
      <c r="L44" s="2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2022-07-26T04:44:25Z</dcterms:created>
  <dcterms:modified xsi:type="dcterms:W3CDTF">2022-07-26T04:45:03Z</dcterms:modified>
</cp:coreProperties>
</file>