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H36" i="1" s="1"/>
  <c r="E36" i="1"/>
  <c r="G36" i="1" s="1"/>
  <c r="D36" i="1"/>
  <c r="H35" i="1"/>
  <c r="G35" i="1"/>
  <c r="C35" i="1"/>
  <c r="B35" i="1"/>
  <c r="H34" i="1"/>
  <c r="G34" i="1"/>
  <c r="C34" i="1"/>
  <c r="B34" i="1"/>
  <c r="H33" i="1"/>
  <c r="G33" i="1"/>
  <c r="C33" i="1"/>
  <c r="B33" i="1"/>
  <c r="H32" i="1"/>
  <c r="G32" i="1"/>
  <c r="C32" i="1"/>
  <c r="B32" i="1"/>
  <c r="H31" i="1"/>
  <c r="G31" i="1"/>
  <c r="C31" i="1"/>
  <c r="B31" i="1"/>
  <c r="H30" i="1"/>
  <c r="G30" i="1"/>
  <c r="C30" i="1"/>
  <c r="B30" i="1"/>
  <c r="H29" i="1"/>
  <c r="G29" i="1"/>
  <c r="C29" i="1"/>
  <c r="B29" i="1"/>
  <c r="H28" i="1"/>
  <c r="G28" i="1"/>
  <c r="C28" i="1"/>
  <c r="B28" i="1"/>
  <c r="H27" i="1"/>
  <c r="G27" i="1"/>
  <c r="C27" i="1"/>
  <c r="B27" i="1"/>
  <c r="H26" i="1"/>
  <c r="G26" i="1"/>
  <c r="C26" i="1"/>
  <c r="B26" i="1"/>
  <c r="H25" i="1"/>
  <c r="G25" i="1"/>
  <c r="C25" i="1"/>
  <c r="B25" i="1"/>
  <c r="H24" i="1"/>
  <c r="G24" i="1"/>
  <c r="C24" i="1"/>
  <c r="B24" i="1"/>
  <c r="H23" i="1"/>
  <c r="G23" i="1"/>
  <c r="C23" i="1"/>
  <c r="B23" i="1"/>
  <c r="H22" i="1"/>
  <c r="G22" i="1"/>
  <c r="C22" i="1"/>
  <c r="B22" i="1"/>
  <c r="H21" i="1"/>
  <c r="G21" i="1"/>
  <c r="C21" i="1"/>
  <c r="B21" i="1"/>
  <c r="H20" i="1"/>
  <c r="G20" i="1"/>
  <c r="C20" i="1"/>
  <c r="B20" i="1"/>
  <c r="H19" i="1"/>
  <c r="G19" i="1"/>
  <c r="C19" i="1"/>
  <c r="B19" i="1"/>
  <c r="H18" i="1"/>
  <c r="G18" i="1"/>
  <c r="C18" i="1"/>
  <c r="B18" i="1"/>
  <c r="H17" i="1"/>
  <c r="G17" i="1"/>
  <c r="C17" i="1"/>
  <c r="B17" i="1"/>
  <c r="H16" i="1"/>
  <c r="G16" i="1"/>
  <c r="C16" i="1"/>
  <c r="B16" i="1"/>
  <c r="H15" i="1"/>
  <c r="G15" i="1"/>
  <c r="C15" i="1"/>
  <c r="B15" i="1"/>
  <c r="H14" i="1"/>
  <c r="G14" i="1"/>
  <c r="C14" i="1"/>
  <c r="B14" i="1"/>
  <c r="H13" i="1"/>
  <c r="G13" i="1"/>
  <c r="C13" i="1"/>
  <c r="B13" i="1"/>
  <c r="H12" i="1"/>
  <c r="G12" i="1"/>
  <c r="C12" i="1"/>
  <c r="B12" i="1"/>
  <c r="H11" i="1"/>
  <c r="G11" i="1"/>
  <c r="C11" i="1"/>
  <c r="B11" i="1"/>
  <c r="H10" i="1"/>
  <c r="G10" i="1"/>
  <c r="C10" i="1"/>
  <c r="B10" i="1"/>
  <c r="H9" i="1"/>
  <c r="G9" i="1"/>
  <c r="C9" i="1"/>
  <c r="B9" i="1"/>
  <c r="E5" i="1"/>
  <c r="E4" i="1"/>
</calcChain>
</file>

<file path=xl/sharedStrings.xml><?xml version="1.0" encoding="utf-8"?>
<sst xmlns="http://schemas.openxmlformats.org/spreadsheetml/2006/main" count="14" uniqueCount="14">
  <si>
    <t>TABEL 77</t>
  </si>
  <si>
    <t>KASUS COVID-19 MENURUT KECAMATAN DAN PUSKESMAS</t>
  </si>
  <si>
    <t>KABUPATEN/KOTA</t>
  </si>
  <si>
    <t xml:space="preserve">TAHUN </t>
  </si>
  <si>
    <t>NO</t>
  </si>
  <si>
    <t>KECAMATAN</t>
  </si>
  <si>
    <t>PUSKESMAS</t>
  </si>
  <si>
    <t>KASUS KONFIRMASI</t>
  </si>
  <si>
    <t>SEMBUH</t>
  </si>
  <si>
    <t>MENINGGAL</t>
  </si>
  <si>
    <t>ANGKA KESEMBUHAN (RR)</t>
  </si>
  <si>
    <t>ANGKA KEMATIAN (CFR)</t>
  </si>
  <si>
    <t>JUMLAH (KAB/KOTA)</t>
  </si>
  <si>
    <t>Sumber :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</si>
</sst>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i/>
      <sz val="9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/>
    <xf numFmtId="0" fontId="5" fillId="0" borderId="5" xfId="0" applyFont="1" applyBorder="1"/>
    <xf numFmtId="2" fontId="5" fillId="0" borderId="5" xfId="0" applyNumberFormat="1" applyFont="1" applyBorder="1"/>
    <xf numFmtId="0" fontId="5" fillId="0" borderId="5" xfId="0" applyFont="1" applyFill="1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/>
    <xf numFmtId="2" fontId="5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G5" t="str">
            <v>DEMAK</v>
          </cell>
        </row>
        <row r="6"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MRANGGEN</v>
          </cell>
          <cell r="C9" t="str">
            <v>MRANGGEN I</v>
          </cell>
        </row>
        <row r="10">
          <cell r="B10" t="str">
            <v>MRANGGEN</v>
          </cell>
          <cell r="C10" t="str">
            <v>MRANGGEN II</v>
          </cell>
        </row>
        <row r="11">
          <cell r="B11" t="str">
            <v>MRANGGEN</v>
          </cell>
          <cell r="C11" t="str">
            <v>MRANGGEN III</v>
          </cell>
        </row>
        <row r="12">
          <cell r="B12" t="str">
            <v>KARANGAWEN</v>
          </cell>
          <cell r="C12" t="str">
            <v>KARANGAWEN I</v>
          </cell>
        </row>
        <row r="13">
          <cell r="B13" t="str">
            <v>KARANGAWEN</v>
          </cell>
          <cell r="C13" t="str">
            <v>KARANGAWEN II</v>
          </cell>
        </row>
        <row r="14">
          <cell r="B14" t="str">
            <v>GUNTUR</v>
          </cell>
          <cell r="C14" t="str">
            <v>GUNTUR I</v>
          </cell>
        </row>
        <row r="15">
          <cell r="B15" t="str">
            <v>GUNTUR</v>
          </cell>
          <cell r="C15" t="str">
            <v>GUNTUR II</v>
          </cell>
        </row>
        <row r="16">
          <cell r="B16" t="str">
            <v>SAYUNG</v>
          </cell>
          <cell r="C16" t="str">
            <v>SAYUNG I</v>
          </cell>
        </row>
        <row r="17">
          <cell r="B17" t="str">
            <v>SAYUNG</v>
          </cell>
          <cell r="C17" t="str">
            <v>SAYUNG II</v>
          </cell>
        </row>
        <row r="18">
          <cell r="B18" t="str">
            <v>KARANGTENGAH</v>
          </cell>
          <cell r="C18" t="str">
            <v>KARANGTENGAH</v>
          </cell>
        </row>
        <row r="19">
          <cell r="B19" t="str">
            <v>BONANG</v>
          </cell>
          <cell r="C19" t="str">
            <v>BONANG I</v>
          </cell>
        </row>
        <row r="20">
          <cell r="B20" t="str">
            <v>BONANG</v>
          </cell>
          <cell r="C20" t="str">
            <v>BONANG II</v>
          </cell>
        </row>
        <row r="21">
          <cell r="B21" t="str">
            <v>DEMAK</v>
          </cell>
          <cell r="C21" t="str">
            <v>DEMAK I</v>
          </cell>
        </row>
        <row r="22">
          <cell r="B22" t="str">
            <v>DEMAK</v>
          </cell>
          <cell r="C22" t="str">
            <v>DEMAK II</v>
          </cell>
        </row>
        <row r="23">
          <cell r="B23" t="str">
            <v>DEMAK</v>
          </cell>
          <cell r="C23" t="str">
            <v>DEMAK III</v>
          </cell>
        </row>
        <row r="24">
          <cell r="B24" t="str">
            <v>WONOSALAM</v>
          </cell>
          <cell r="C24" t="str">
            <v>WONOSALAM I</v>
          </cell>
        </row>
        <row r="25">
          <cell r="B25" t="str">
            <v>WONOSALAM</v>
          </cell>
          <cell r="C25" t="str">
            <v>WONOSALAM II</v>
          </cell>
        </row>
        <row r="26">
          <cell r="B26" t="str">
            <v>DEMPET</v>
          </cell>
          <cell r="C26" t="str">
            <v>DEMPET</v>
          </cell>
        </row>
        <row r="27">
          <cell r="B27" t="str">
            <v>KEBONAGUNG</v>
          </cell>
          <cell r="C27" t="str">
            <v>KEBONAGUNG</v>
          </cell>
        </row>
        <row r="28">
          <cell r="B28" t="str">
            <v>GAJAH</v>
          </cell>
          <cell r="C28" t="str">
            <v>GAJAH I</v>
          </cell>
        </row>
        <row r="29">
          <cell r="B29" t="str">
            <v>GAJAH</v>
          </cell>
          <cell r="C29" t="str">
            <v>GAJAH II</v>
          </cell>
        </row>
        <row r="30">
          <cell r="B30" t="str">
            <v>KARANGANYAR</v>
          </cell>
          <cell r="C30" t="str">
            <v>KARANGANYAR I</v>
          </cell>
        </row>
        <row r="31">
          <cell r="B31" t="str">
            <v>KARANGANYAR</v>
          </cell>
          <cell r="C31" t="str">
            <v>KARANGANYAR II</v>
          </cell>
        </row>
        <row r="32">
          <cell r="B32" t="str">
            <v>MIJEN</v>
          </cell>
          <cell r="C32" t="str">
            <v>MIJEN I</v>
          </cell>
        </row>
        <row r="33">
          <cell r="B33" t="str">
            <v>MIJEN</v>
          </cell>
          <cell r="C33" t="str">
            <v>MIJEN II</v>
          </cell>
        </row>
        <row r="34">
          <cell r="B34" t="str">
            <v>WEDUNG</v>
          </cell>
          <cell r="C34" t="str">
            <v>WEDUNG I</v>
          </cell>
        </row>
        <row r="35">
          <cell r="B35" t="str">
            <v>WEDUNG</v>
          </cell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4" sqref="A4"/>
    </sheetView>
  </sheetViews>
  <sheetFormatPr defaultRowHeight="14.4" x14ac:dyDescent="0.3"/>
  <cols>
    <col min="1" max="1" width="5.88671875" customWidth="1"/>
    <col min="2" max="2" width="25.44140625" bestFit="1" customWidth="1"/>
    <col min="3" max="3" width="25.44140625" customWidth="1"/>
    <col min="4" max="8" width="17.88671875" customWidth="1"/>
  </cols>
  <sheetData>
    <row r="1" spans="1:8" ht="16.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6.8" x14ac:dyDescent="0.3">
      <c r="A2" s="2"/>
      <c r="B2" s="2"/>
      <c r="C2" s="2"/>
      <c r="D2" s="2"/>
      <c r="E2" s="2"/>
      <c r="F2" s="2"/>
      <c r="G2" s="2"/>
      <c r="H2" s="2"/>
    </row>
    <row r="3" spans="1:8" ht="16.8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ht="16.8" x14ac:dyDescent="0.3">
      <c r="A4" s="4"/>
      <c r="B4" s="4"/>
      <c r="C4" s="4"/>
      <c r="D4" s="5" t="s">
        <v>2</v>
      </c>
      <c r="E4" s="6" t="str">
        <f>'[1]1'!G5</f>
        <v>DEMAK</v>
      </c>
      <c r="F4" s="7"/>
      <c r="G4" s="4"/>
      <c r="H4" s="4"/>
    </row>
    <row r="5" spans="1:8" ht="16.8" x14ac:dyDescent="0.3">
      <c r="A5" s="4"/>
      <c r="B5" s="4"/>
      <c r="C5" s="4"/>
      <c r="D5" s="5" t="s">
        <v>3</v>
      </c>
      <c r="E5" s="6">
        <f>'[1]1'!G6</f>
        <v>2021</v>
      </c>
      <c r="F5" s="7"/>
      <c r="G5" s="4"/>
      <c r="H5" s="4"/>
    </row>
    <row r="6" spans="1:8" ht="17.399999999999999" thickBot="1" x14ac:dyDescent="0.35">
      <c r="A6" s="8"/>
      <c r="B6" s="8"/>
      <c r="C6" s="8"/>
      <c r="D6" s="8"/>
      <c r="E6" s="8"/>
      <c r="F6" s="8"/>
      <c r="G6" s="8"/>
      <c r="H6" s="8"/>
    </row>
    <row r="7" spans="1:8" ht="45" x14ac:dyDescent="0.3">
      <c r="A7" s="9" t="s">
        <v>4</v>
      </c>
      <c r="B7" s="9" t="s">
        <v>5</v>
      </c>
      <c r="C7" s="9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</row>
    <row r="8" spans="1:8" x14ac:dyDescent="0.3">
      <c r="A8" s="11">
        <v>1</v>
      </c>
      <c r="B8" s="11">
        <v>2</v>
      </c>
      <c r="C8" s="11"/>
      <c r="D8" s="11">
        <v>3</v>
      </c>
      <c r="E8" s="11">
        <v>4</v>
      </c>
      <c r="F8" s="11">
        <v>5</v>
      </c>
      <c r="G8" s="11">
        <v>7</v>
      </c>
      <c r="H8" s="11">
        <v>8</v>
      </c>
    </row>
    <row r="9" spans="1:8" ht="15" x14ac:dyDescent="0.3">
      <c r="A9" s="12">
        <v>1</v>
      </c>
      <c r="B9" s="13" t="str">
        <f>'[1]9'!B9</f>
        <v>MRANGGEN</v>
      </c>
      <c r="C9" s="13" t="str">
        <f>'[1]9'!C9</f>
        <v>MRANGGEN I</v>
      </c>
      <c r="D9" s="14">
        <v>630</v>
      </c>
      <c r="E9" s="14">
        <v>592</v>
      </c>
      <c r="F9" s="15">
        <v>38</v>
      </c>
      <c r="G9" s="16">
        <f t="shared" ref="G9:G35" si="0">E9/D9*100</f>
        <v>93.968253968253961</v>
      </c>
      <c r="H9" s="16">
        <f t="shared" ref="H9:H35" si="1">F9/D9*100</f>
        <v>6.0317460317460316</v>
      </c>
    </row>
    <row r="10" spans="1:8" ht="15" x14ac:dyDescent="0.3">
      <c r="A10" s="12">
        <v>2</v>
      </c>
      <c r="B10" s="13" t="str">
        <f>'[1]9'!B10</f>
        <v>MRANGGEN</v>
      </c>
      <c r="C10" s="13" t="str">
        <f>'[1]9'!C10</f>
        <v>MRANGGEN II</v>
      </c>
      <c r="D10" s="15">
        <v>313</v>
      </c>
      <c r="E10" s="15">
        <v>284</v>
      </c>
      <c r="F10" s="15">
        <v>29</v>
      </c>
      <c r="G10" s="16">
        <f t="shared" si="0"/>
        <v>90.734824281150168</v>
      </c>
      <c r="H10" s="16">
        <f t="shared" si="1"/>
        <v>9.2651757188498394</v>
      </c>
    </row>
    <row r="11" spans="1:8" ht="15" x14ac:dyDescent="0.3">
      <c r="A11" s="12">
        <v>3</v>
      </c>
      <c r="B11" s="13" t="str">
        <f>'[1]9'!B11</f>
        <v>MRANGGEN</v>
      </c>
      <c r="C11" s="13" t="str">
        <f>'[1]9'!C11</f>
        <v>MRANGGEN III</v>
      </c>
      <c r="D11" s="15">
        <v>1033</v>
      </c>
      <c r="E11" s="15">
        <v>936</v>
      </c>
      <c r="F11" s="15">
        <v>97</v>
      </c>
      <c r="G11" s="16">
        <f t="shared" si="0"/>
        <v>90.609874152952557</v>
      </c>
      <c r="H11" s="16">
        <f t="shared" si="1"/>
        <v>9.3901258470474342</v>
      </c>
    </row>
    <row r="12" spans="1:8" ht="15" x14ac:dyDescent="0.3">
      <c r="A12" s="12">
        <v>4</v>
      </c>
      <c r="B12" s="13" t="str">
        <f>'[1]9'!B12</f>
        <v>KARANGAWEN</v>
      </c>
      <c r="C12" s="13" t="str">
        <f>'[1]9'!C12</f>
        <v>KARANGAWEN I</v>
      </c>
      <c r="D12" s="17">
        <v>517</v>
      </c>
      <c r="E12" s="17">
        <v>477</v>
      </c>
      <c r="F12" s="17">
        <v>41</v>
      </c>
      <c r="G12" s="16">
        <f t="shared" si="0"/>
        <v>92.263056092843328</v>
      </c>
      <c r="H12" s="16">
        <f t="shared" si="1"/>
        <v>7.9303675048355888</v>
      </c>
    </row>
    <row r="13" spans="1:8" ht="15" x14ac:dyDescent="0.3">
      <c r="A13" s="12">
        <v>5</v>
      </c>
      <c r="B13" s="13" t="str">
        <f>'[1]9'!B13</f>
        <v>KARANGAWEN</v>
      </c>
      <c r="C13" s="13" t="str">
        <f>'[1]9'!C13</f>
        <v>KARANGAWEN II</v>
      </c>
      <c r="D13" s="15">
        <v>405</v>
      </c>
      <c r="E13" s="15">
        <v>382</v>
      </c>
      <c r="F13" s="15">
        <v>23</v>
      </c>
      <c r="G13" s="16">
        <f t="shared" si="0"/>
        <v>94.320987654320987</v>
      </c>
      <c r="H13" s="16">
        <f t="shared" si="1"/>
        <v>5.6790123456790127</v>
      </c>
    </row>
    <row r="14" spans="1:8" ht="15" x14ac:dyDescent="0.3">
      <c r="A14" s="12">
        <v>6</v>
      </c>
      <c r="B14" s="13" t="str">
        <f>'[1]9'!B14</f>
        <v>GUNTUR</v>
      </c>
      <c r="C14" s="13" t="str">
        <f>'[1]9'!C14</f>
        <v>GUNTUR I</v>
      </c>
      <c r="D14" s="15">
        <v>252</v>
      </c>
      <c r="E14" s="15">
        <v>244</v>
      </c>
      <c r="F14" s="15">
        <v>8</v>
      </c>
      <c r="G14" s="16">
        <f t="shared" si="0"/>
        <v>96.825396825396822</v>
      </c>
      <c r="H14" s="16">
        <f t="shared" si="1"/>
        <v>3.1746031746031744</v>
      </c>
    </row>
    <row r="15" spans="1:8" ht="15" x14ac:dyDescent="0.3">
      <c r="A15" s="12">
        <v>7</v>
      </c>
      <c r="B15" s="13" t="str">
        <f>'[1]9'!B15</f>
        <v>GUNTUR</v>
      </c>
      <c r="C15" s="13" t="str">
        <f>'[1]9'!C15</f>
        <v>GUNTUR II</v>
      </c>
      <c r="D15" s="15">
        <v>340</v>
      </c>
      <c r="E15" s="15">
        <v>322</v>
      </c>
      <c r="F15" s="15">
        <v>18</v>
      </c>
      <c r="G15" s="16">
        <f t="shared" si="0"/>
        <v>94.705882352941174</v>
      </c>
      <c r="H15" s="16">
        <f t="shared" si="1"/>
        <v>5.2941176470588234</v>
      </c>
    </row>
    <row r="16" spans="1:8" ht="15" x14ac:dyDescent="0.3">
      <c r="A16" s="12">
        <v>8</v>
      </c>
      <c r="B16" s="13" t="str">
        <f>'[1]9'!B16</f>
        <v>SAYUNG</v>
      </c>
      <c r="C16" s="13" t="str">
        <f>'[1]9'!C16</f>
        <v>SAYUNG I</v>
      </c>
      <c r="D16" s="15">
        <v>668</v>
      </c>
      <c r="E16" s="15">
        <v>622</v>
      </c>
      <c r="F16" s="15">
        <v>46</v>
      </c>
      <c r="G16" s="16">
        <f t="shared" si="0"/>
        <v>93.113772455089816</v>
      </c>
      <c r="H16" s="16">
        <f t="shared" si="1"/>
        <v>6.88622754491018</v>
      </c>
    </row>
    <row r="17" spans="1:8" ht="15" x14ac:dyDescent="0.3">
      <c r="A17" s="12">
        <v>9</v>
      </c>
      <c r="B17" s="13" t="str">
        <f>'[1]9'!B17</f>
        <v>SAYUNG</v>
      </c>
      <c r="C17" s="13" t="str">
        <f>'[1]9'!C17</f>
        <v>SAYUNG II</v>
      </c>
      <c r="D17" s="15">
        <v>190</v>
      </c>
      <c r="E17" s="15">
        <v>171</v>
      </c>
      <c r="F17" s="15">
        <v>19</v>
      </c>
      <c r="G17" s="16">
        <f t="shared" si="0"/>
        <v>90</v>
      </c>
      <c r="H17" s="16">
        <f t="shared" si="1"/>
        <v>10</v>
      </c>
    </row>
    <row r="18" spans="1:8" ht="15" x14ac:dyDescent="0.3">
      <c r="A18" s="12">
        <v>10</v>
      </c>
      <c r="B18" s="13" t="str">
        <f>'[1]9'!B18</f>
        <v>KARANGTENGAH</v>
      </c>
      <c r="C18" s="13" t="str">
        <f>'[1]9'!C18</f>
        <v>KARANGTENGAH</v>
      </c>
      <c r="D18" s="15">
        <v>320</v>
      </c>
      <c r="E18" s="15">
        <v>282</v>
      </c>
      <c r="F18" s="15">
        <v>38</v>
      </c>
      <c r="G18" s="16">
        <f t="shared" si="0"/>
        <v>88.125</v>
      </c>
      <c r="H18" s="16">
        <f t="shared" si="1"/>
        <v>11.875</v>
      </c>
    </row>
    <row r="19" spans="1:8" ht="15" x14ac:dyDescent="0.3">
      <c r="A19" s="12">
        <v>11</v>
      </c>
      <c r="B19" s="13" t="str">
        <f>'[1]9'!B19</f>
        <v>BONANG</v>
      </c>
      <c r="C19" s="13" t="str">
        <f>'[1]9'!C19</f>
        <v>BONANG I</v>
      </c>
      <c r="D19" s="15">
        <v>293</v>
      </c>
      <c r="E19" s="15">
        <v>274</v>
      </c>
      <c r="F19" s="15">
        <v>19</v>
      </c>
      <c r="G19" s="16">
        <f t="shared" si="0"/>
        <v>93.515358361774744</v>
      </c>
      <c r="H19" s="16">
        <f t="shared" si="1"/>
        <v>6.4846416382252556</v>
      </c>
    </row>
    <row r="20" spans="1:8" ht="15" x14ac:dyDescent="0.3">
      <c r="A20" s="12">
        <v>12</v>
      </c>
      <c r="B20" s="13" t="str">
        <f>'[1]9'!B20</f>
        <v>BONANG</v>
      </c>
      <c r="C20" s="13" t="str">
        <f>'[1]9'!C20</f>
        <v>BONANG II</v>
      </c>
      <c r="D20" s="15">
        <v>207</v>
      </c>
      <c r="E20" s="15">
        <v>190</v>
      </c>
      <c r="F20" s="15">
        <v>17</v>
      </c>
      <c r="G20" s="16">
        <f t="shared" si="0"/>
        <v>91.787439613526573</v>
      </c>
      <c r="H20" s="16">
        <f t="shared" si="1"/>
        <v>8.2125603864734309</v>
      </c>
    </row>
    <row r="21" spans="1:8" ht="15" x14ac:dyDescent="0.3">
      <c r="A21" s="12">
        <v>13</v>
      </c>
      <c r="B21" s="13" t="str">
        <f>'[1]9'!B21</f>
        <v>DEMAK</v>
      </c>
      <c r="C21" s="13" t="str">
        <f>'[1]9'!C21</f>
        <v>DEMAK I</v>
      </c>
      <c r="D21" s="15">
        <v>526</v>
      </c>
      <c r="E21" s="15">
        <v>478</v>
      </c>
      <c r="F21" s="15">
        <v>48</v>
      </c>
      <c r="G21" s="16">
        <f t="shared" si="0"/>
        <v>90.874524714828894</v>
      </c>
      <c r="H21" s="16">
        <f t="shared" si="1"/>
        <v>9.1254752851711025</v>
      </c>
    </row>
    <row r="22" spans="1:8" ht="15" x14ac:dyDescent="0.3">
      <c r="A22" s="12">
        <v>14</v>
      </c>
      <c r="B22" s="13" t="str">
        <f>'[1]9'!B22</f>
        <v>DEMAK</v>
      </c>
      <c r="C22" s="13" t="str">
        <f>'[1]9'!C22</f>
        <v>DEMAK II</v>
      </c>
      <c r="D22" s="15">
        <v>190</v>
      </c>
      <c r="E22" s="15">
        <v>158</v>
      </c>
      <c r="F22" s="15">
        <v>32</v>
      </c>
      <c r="G22" s="16">
        <f t="shared" si="0"/>
        <v>83.15789473684211</v>
      </c>
      <c r="H22" s="16">
        <f t="shared" si="1"/>
        <v>16.842105263157894</v>
      </c>
    </row>
    <row r="23" spans="1:8" ht="15" x14ac:dyDescent="0.3">
      <c r="A23" s="12">
        <v>15</v>
      </c>
      <c r="B23" s="13" t="str">
        <f>'[1]9'!B23</f>
        <v>DEMAK</v>
      </c>
      <c r="C23" s="13" t="str">
        <f>'[1]9'!C23</f>
        <v>DEMAK III</v>
      </c>
      <c r="D23" s="15">
        <v>651</v>
      </c>
      <c r="E23" s="15">
        <v>507</v>
      </c>
      <c r="F23" s="15">
        <v>144</v>
      </c>
      <c r="G23" s="16">
        <f t="shared" si="0"/>
        <v>77.880184331797224</v>
      </c>
      <c r="H23" s="16">
        <f t="shared" si="1"/>
        <v>22.119815668202765</v>
      </c>
    </row>
    <row r="24" spans="1:8" ht="15" x14ac:dyDescent="0.3">
      <c r="A24" s="12">
        <v>16</v>
      </c>
      <c r="B24" s="13" t="str">
        <f>'[1]9'!B24</f>
        <v>WONOSALAM</v>
      </c>
      <c r="C24" s="13" t="str">
        <f>'[1]9'!C24</f>
        <v>WONOSALAM I</v>
      </c>
      <c r="D24" s="15">
        <v>309</v>
      </c>
      <c r="E24" s="15">
        <v>265</v>
      </c>
      <c r="F24" s="15">
        <v>43</v>
      </c>
      <c r="G24" s="16">
        <f t="shared" si="0"/>
        <v>85.760517799352755</v>
      </c>
      <c r="H24" s="16">
        <f t="shared" si="1"/>
        <v>13.915857605177994</v>
      </c>
    </row>
    <row r="25" spans="1:8" ht="15" x14ac:dyDescent="0.3">
      <c r="A25" s="12">
        <v>17</v>
      </c>
      <c r="B25" s="13" t="str">
        <f>'[1]9'!B25</f>
        <v>WONOSALAM</v>
      </c>
      <c r="C25" s="13" t="str">
        <f>'[1]9'!C25</f>
        <v>WONOSALAM II</v>
      </c>
      <c r="D25" s="15">
        <v>235</v>
      </c>
      <c r="E25" s="15">
        <v>216</v>
      </c>
      <c r="F25" s="15">
        <v>19</v>
      </c>
      <c r="G25" s="16">
        <f t="shared" si="0"/>
        <v>91.914893617021278</v>
      </c>
      <c r="H25" s="16">
        <f t="shared" si="1"/>
        <v>8.085106382978724</v>
      </c>
    </row>
    <row r="26" spans="1:8" ht="15" x14ac:dyDescent="0.3">
      <c r="A26" s="12">
        <v>18</v>
      </c>
      <c r="B26" s="13" t="str">
        <f>'[1]9'!B26</f>
        <v>DEMPET</v>
      </c>
      <c r="C26" s="13" t="str">
        <f>'[1]9'!C26</f>
        <v>DEMPET</v>
      </c>
      <c r="D26" s="15">
        <v>419</v>
      </c>
      <c r="E26" s="15">
        <v>391</v>
      </c>
      <c r="F26" s="15">
        <v>28</v>
      </c>
      <c r="G26" s="16">
        <f t="shared" si="0"/>
        <v>93.317422434367529</v>
      </c>
      <c r="H26" s="16">
        <f t="shared" si="1"/>
        <v>6.6825775656324584</v>
      </c>
    </row>
    <row r="27" spans="1:8" ht="15" x14ac:dyDescent="0.3">
      <c r="A27" s="12">
        <v>19</v>
      </c>
      <c r="B27" s="13" t="str">
        <f>'[1]9'!B27</f>
        <v>KEBONAGUNG</v>
      </c>
      <c r="C27" s="13" t="str">
        <f>'[1]9'!C27</f>
        <v>KEBONAGUNG</v>
      </c>
      <c r="D27" s="15">
        <v>138</v>
      </c>
      <c r="E27" s="15">
        <v>99</v>
      </c>
      <c r="F27" s="15">
        <v>39</v>
      </c>
      <c r="G27" s="16">
        <f t="shared" si="0"/>
        <v>71.739130434782609</v>
      </c>
      <c r="H27" s="16">
        <f t="shared" si="1"/>
        <v>28.260869565217391</v>
      </c>
    </row>
    <row r="28" spans="1:8" ht="15" x14ac:dyDescent="0.3">
      <c r="A28" s="12">
        <v>20</v>
      </c>
      <c r="B28" s="13" t="str">
        <f>'[1]9'!B28</f>
        <v>GAJAH</v>
      </c>
      <c r="C28" s="13" t="str">
        <f>'[1]9'!C28</f>
        <v>GAJAH I</v>
      </c>
      <c r="D28" s="15">
        <v>72</v>
      </c>
      <c r="E28" s="15">
        <v>63</v>
      </c>
      <c r="F28" s="15">
        <v>7</v>
      </c>
      <c r="G28" s="15">
        <f t="shared" si="0"/>
        <v>87.5</v>
      </c>
      <c r="H28" s="16">
        <f t="shared" si="1"/>
        <v>9.7222222222222232</v>
      </c>
    </row>
    <row r="29" spans="1:8" ht="15" x14ac:dyDescent="0.3">
      <c r="A29" s="12">
        <v>21</v>
      </c>
      <c r="B29" s="13" t="str">
        <f>'[1]9'!B29</f>
        <v>GAJAH</v>
      </c>
      <c r="C29" s="13" t="str">
        <f>'[1]9'!C29</f>
        <v>GAJAH II</v>
      </c>
      <c r="D29" s="15">
        <v>49</v>
      </c>
      <c r="E29" s="15">
        <v>46</v>
      </c>
      <c r="F29" s="15">
        <v>5</v>
      </c>
      <c r="G29" s="16">
        <f t="shared" si="0"/>
        <v>93.877551020408163</v>
      </c>
      <c r="H29" s="16">
        <f t="shared" si="1"/>
        <v>10.204081632653061</v>
      </c>
    </row>
    <row r="30" spans="1:8" ht="15" x14ac:dyDescent="0.3">
      <c r="A30" s="12">
        <v>22</v>
      </c>
      <c r="B30" s="13" t="str">
        <f>'[1]9'!B30</f>
        <v>KARANGANYAR</v>
      </c>
      <c r="C30" s="13" t="str">
        <f>'[1]9'!C30</f>
        <v>KARANGANYAR I</v>
      </c>
      <c r="D30" s="15">
        <v>424</v>
      </c>
      <c r="E30" s="15">
        <v>393</v>
      </c>
      <c r="F30" s="15">
        <v>31</v>
      </c>
      <c r="G30" s="16">
        <f t="shared" si="0"/>
        <v>92.688679245283026</v>
      </c>
      <c r="H30" s="16">
        <f t="shared" si="1"/>
        <v>7.3113207547169807</v>
      </c>
    </row>
    <row r="31" spans="1:8" ht="15" x14ac:dyDescent="0.3">
      <c r="A31" s="12">
        <v>23</v>
      </c>
      <c r="B31" s="13" t="str">
        <f>'[1]9'!B31</f>
        <v>KARANGANYAR</v>
      </c>
      <c r="C31" s="13" t="str">
        <f>'[1]9'!C31</f>
        <v>KARANGANYAR II</v>
      </c>
      <c r="D31" s="15">
        <v>336</v>
      </c>
      <c r="E31" s="15">
        <v>300</v>
      </c>
      <c r="F31" s="15">
        <v>36</v>
      </c>
      <c r="G31" s="16">
        <f t="shared" si="0"/>
        <v>89.285714285714292</v>
      </c>
      <c r="H31" s="16">
        <f t="shared" si="1"/>
        <v>10.714285714285714</v>
      </c>
    </row>
    <row r="32" spans="1:8" ht="15" x14ac:dyDescent="0.3">
      <c r="A32" s="12">
        <v>24</v>
      </c>
      <c r="B32" s="13" t="str">
        <f>'[1]9'!B32</f>
        <v>MIJEN</v>
      </c>
      <c r="C32" s="13" t="str">
        <f>'[1]9'!C32</f>
        <v>MIJEN I</v>
      </c>
      <c r="D32" s="15">
        <v>229</v>
      </c>
      <c r="E32" s="15">
        <v>211</v>
      </c>
      <c r="F32" s="15">
        <v>18</v>
      </c>
      <c r="G32" s="16">
        <f t="shared" si="0"/>
        <v>92.139737991266372</v>
      </c>
      <c r="H32" s="16">
        <f t="shared" si="1"/>
        <v>7.860262008733625</v>
      </c>
    </row>
    <row r="33" spans="1:8" ht="15" x14ac:dyDescent="0.3">
      <c r="A33" s="12">
        <v>25</v>
      </c>
      <c r="B33" s="13" t="str">
        <f>'[1]9'!B33</f>
        <v>MIJEN</v>
      </c>
      <c r="C33" s="13" t="str">
        <f>'[1]9'!C33</f>
        <v>MIJEN II</v>
      </c>
      <c r="D33" s="15">
        <v>139</v>
      </c>
      <c r="E33" s="15">
        <v>127</v>
      </c>
      <c r="F33" s="15">
        <v>12</v>
      </c>
      <c r="G33" s="16">
        <f t="shared" si="0"/>
        <v>91.366906474820141</v>
      </c>
      <c r="H33" s="16">
        <f t="shared" si="1"/>
        <v>8.6330935251798557</v>
      </c>
    </row>
    <row r="34" spans="1:8" ht="15" x14ac:dyDescent="0.3">
      <c r="A34" s="12">
        <v>26</v>
      </c>
      <c r="B34" s="13" t="str">
        <f>'[1]9'!B34</f>
        <v>WEDUNG</v>
      </c>
      <c r="C34" s="13" t="str">
        <f>'[1]9'!C34</f>
        <v>WEDUNG I</v>
      </c>
      <c r="D34" s="15">
        <v>87</v>
      </c>
      <c r="E34" s="15">
        <v>74</v>
      </c>
      <c r="F34" s="15">
        <v>13</v>
      </c>
      <c r="G34" s="16">
        <f t="shared" si="0"/>
        <v>85.057471264367805</v>
      </c>
      <c r="H34" s="16">
        <f t="shared" si="1"/>
        <v>14.942528735632186</v>
      </c>
    </row>
    <row r="35" spans="1:8" ht="15" x14ac:dyDescent="0.3">
      <c r="A35" s="12">
        <v>27</v>
      </c>
      <c r="B35" s="13" t="str">
        <f>'[1]9'!B35</f>
        <v>WEDUNG</v>
      </c>
      <c r="C35" s="13" t="str">
        <f>'[1]9'!C35</f>
        <v>WEDUNG II</v>
      </c>
      <c r="D35" s="15">
        <v>159</v>
      </c>
      <c r="E35" s="15">
        <v>142</v>
      </c>
      <c r="F35" s="15">
        <v>17</v>
      </c>
      <c r="G35" s="16">
        <f t="shared" si="0"/>
        <v>89.308176100628927</v>
      </c>
      <c r="H35" s="16">
        <f t="shared" si="1"/>
        <v>10.691823899371069</v>
      </c>
    </row>
    <row r="36" spans="1:8" ht="15" thickBot="1" x14ac:dyDescent="0.35">
      <c r="A36" s="18" t="s">
        <v>12</v>
      </c>
      <c r="B36" s="19"/>
      <c r="C36" s="20"/>
      <c r="D36" s="21">
        <f>SUM(D9:D35)</f>
        <v>9131</v>
      </c>
      <c r="E36" s="21">
        <f>SUM(E9:E35)</f>
        <v>8246</v>
      </c>
      <c r="F36" s="21">
        <f>SUM(F9:F35)</f>
        <v>885</v>
      </c>
      <c r="G36" s="22">
        <f>E36/D36*100</f>
        <v>90.307742854013796</v>
      </c>
      <c r="H36" s="22">
        <f>F36/D36*100</f>
        <v>9.6922571459862006</v>
      </c>
    </row>
    <row r="37" spans="1:8" x14ac:dyDescent="0.3">
      <c r="A37" t="s">
        <v>13</v>
      </c>
    </row>
  </sheetData>
  <mergeCells count="3">
    <mergeCell ref="A1:H1"/>
    <mergeCell ref="A3:H3"/>
    <mergeCell ref="A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2022-08-04T07:02:48Z</dcterms:created>
  <dcterms:modified xsi:type="dcterms:W3CDTF">2022-08-04T07:03:19Z</dcterms:modified>
</cp:coreProperties>
</file>