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3\"/>
    </mc:Choice>
  </mc:AlternateContent>
  <xr:revisionPtr revIDLastSave="0" documentId="8_{7A096744-F238-40EB-AA39-5A6A7E597DA8}" xr6:coauthVersionLast="45" xr6:coauthVersionMax="45" xr10:uidLastSave="{00000000-0000-0000-0000-000000000000}"/>
  <bookViews>
    <workbookView xWindow="-120" yWindow="-120" windowWidth="20730" windowHeight="11160" xr2:uid="{C962CF20-4A06-4FAD-8AC0-E8C4677A23E2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1" i="1" l="1"/>
  <c r="M10" i="1"/>
  <c r="L10" i="1"/>
  <c r="K10" i="1"/>
  <c r="J10" i="1"/>
  <c r="I10" i="1"/>
  <c r="H10" i="1"/>
  <c r="G10" i="1"/>
  <c r="F10" i="1"/>
  <c r="E10" i="1"/>
  <c r="D10" i="1"/>
  <c r="C10" i="1"/>
  <c r="P10" i="1" s="1"/>
  <c r="O10" i="1" s="1"/>
  <c r="M9" i="1"/>
  <c r="L9" i="1"/>
  <c r="K9" i="1"/>
  <c r="J9" i="1"/>
  <c r="I9" i="1"/>
  <c r="H9" i="1"/>
  <c r="G9" i="1"/>
  <c r="F9" i="1"/>
  <c r="E9" i="1"/>
  <c r="D9" i="1"/>
  <c r="C9" i="1"/>
  <c r="P9" i="1" s="1"/>
  <c r="O9" i="1" s="1"/>
  <c r="M8" i="1"/>
  <c r="M11" i="1" s="1"/>
  <c r="L8" i="1"/>
  <c r="L11" i="1" s="1"/>
  <c r="K8" i="1"/>
  <c r="K11" i="1" s="1"/>
  <c r="J8" i="1"/>
  <c r="J11" i="1" s="1"/>
  <c r="I8" i="1"/>
  <c r="I11" i="1" s="1"/>
  <c r="H8" i="1"/>
  <c r="H11" i="1" s="1"/>
  <c r="G8" i="1"/>
  <c r="G11" i="1" s="1"/>
  <c r="F8" i="1"/>
  <c r="F11" i="1" s="1"/>
  <c r="E8" i="1"/>
  <c r="E11" i="1" s="1"/>
  <c r="D8" i="1"/>
  <c r="D11" i="1" s="1"/>
  <c r="C8" i="1"/>
  <c r="C11" i="1" s="1"/>
  <c r="P8" i="1" l="1"/>
  <c r="P11" i="1" l="1"/>
  <c r="O8" i="1"/>
  <c r="O11" i="1" s="1"/>
</calcChain>
</file>

<file path=xl/sharedStrings.xml><?xml version="1.0" encoding="utf-8"?>
<sst xmlns="http://schemas.openxmlformats.org/spreadsheetml/2006/main" count="25" uniqueCount="25">
  <si>
    <t>REKAPITULASI PELAYANAN TERA DAN TERA ULANG UTTP</t>
  </si>
  <si>
    <t>UPTD METROLOGI LEGAL KABUPATEN DEMAK</t>
  </si>
  <si>
    <t>TAHUN 2025</t>
  </si>
  <si>
    <t>NO</t>
  </si>
  <si>
    <t>BULAN</t>
  </si>
  <si>
    <t>JENIS DAN JUMLAH UTTP</t>
  </si>
  <si>
    <t>JUMLAH UTTP</t>
  </si>
  <si>
    <t>TOTAL UTTP</t>
  </si>
  <si>
    <t>WIM</t>
  </si>
  <si>
    <t>TJ</t>
  </si>
  <si>
    <t>PUB</t>
  </si>
  <si>
    <t>N</t>
  </si>
  <si>
    <t>TE</t>
  </si>
  <si>
    <t>TS</t>
  </si>
  <si>
    <t>TP</t>
  </si>
  <si>
    <t>D</t>
  </si>
  <si>
    <t>TBI</t>
  </si>
  <si>
    <t>TM</t>
  </si>
  <si>
    <t>AT</t>
  </si>
  <si>
    <t>TERA</t>
  </si>
  <si>
    <t>TERA ULANG</t>
  </si>
  <si>
    <t>JULI</t>
  </si>
  <si>
    <t>AGUSTUS</t>
  </si>
  <si>
    <t>SEPTEMBER</t>
  </si>
  <si>
    <t>Sumber Data 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</si>
</sst>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u/>
      <sz val="7"/>
      <color theme="1"/>
      <name val="Arial"/>
      <family val="2"/>
    </font>
    <font>
      <sz val="11"/>
      <name val="Calibri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" fillId="0" borderId="5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KAP%20UTTP%20TRIWULAN%20III%20TAHUN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"/>
      <sheetName val="AGU"/>
      <sheetName val="SEP"/>
      <sheetName val="TOTAL"/>
    </sheetNames>
    <sheetDataSet>
      <sheetData sheetId="0">
        <row r="39">
          <cell r="E39">
            <v>0</v>
          </cell>
          <cell r="F39">
            <v>3</v>
          </cell>
          <cell r="G39">
            <v>1</v>
          </cell>
          <cell r="H39">
            <v>105</v>
          </cell>
          <cell r="I39">
            <v>95</v>
          </cell>
          <cell r="J39">
            <v>2</v>
          </cell>
          <cell r="K39">
            <v>5</v>
          </cell>
          <cell r="L39">
            <v>0</v>
          </cell>
          <cell r="M39">
            <v>0</v>
          </cell>
          <cell r="N39">
            <v>334</v>
          </cell>
          <cell r="O39">
            <v>1706</v>
          </cell>
        </row>
      </sheetData>
      <sheetData sheetId="1">
        <row r="30">
          <cell r="E30">
            <v>0</v>
          </cell>
          <cell r="F30">
            <v>4</v>
          </cell>
          <cell r="G30">
            <v>20</v>
          </cell>
          <cell r="H30">
            <v>1</v>
          </cell>
          <cell r="I30">
            <v>41</v>
          </cell>
          <cell r="J30">
            <v>2</v>
          </cell>
          <cell r="K30">
            <v>2</v>
          </cell>
          <cell r="L30">
            <v>0</v>
          </cell>
          <cell r="M30">
            <v>0</v>
          </cell>
          <cell r="N30">
            <v>142</v>
          </cell>
          <cell r="O30">
            <v>721</v>
          </cell>
        </row>
      </sheetData>
      <sheetData sheetId="2">
        <row r="29">
          <cell r="E29">
            <v>0</v>
          </cell>
          <cell r="F29">
            <v>6</v>
          </cell>
          <cell r="G29">
            <v>18</v>
          </cell>
          <cell r="H29">
            <v>4</v>
          </cell>
          <cell r="I29">
            <v>57</v>
          </cell>
          <cell r="J29">
            <v>1</v>
          </cell>
          <cell r="K29">
            <v>12</v>
          </cell>
          <cell r="L29">
            <v>0</v>
          </cell>
          <cell r="M29">
            <v>0</v>
          </cell>
          <cell r="N29">
            <v>199</v>
          </cell>
          <cell r="O29">
            <v>1031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6EAA-733F-4D33-B764-E71A2FE9FE83}">
  <dimension ref="A1:P13"/>
  <sheetViews>
    <sheetView tabSelected="1" workbookViewId="0">
      <selection activeCell="F15" sqref="F15"/>
    </sheetView>
  </sheetViews>
  <sheetFormatPr defaultRowHeight="15" x14ac:dyDescent="0.25"/>
  <cols>
    <col min="1" max="1" width="5.7109375" customWidth="1"/>
    <col min="2" max="2" width="12.140625" customWidth="1"/>
  </cols>
  <sheetData>
    <row r="1" spans="1:16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5">
      <c r="A5" s="4"/>
      <c r="B5" s="4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5" t="s">
        <v>3</v>
      </c>
      <c r="B6" s="5" t="s">
        <v>4</v>
      </c>
      <c r="C6" s="6" t="s">
        <v>5</v>
      </c>
      <c r="D6" s="7"/>
      <c r="E6" s="7"/>
      <c r="F6" s="7"/>
      <c r="G6" s="7"/>
      <c r="H6" s="7"/>
      <c r="I6" s="7"/>
      <c r="J6" s="7"/>
      <c r="K6" s="7"/>
      <c r="L6" s="7"/>
      <c r="M6" s="8"/>
      <c r="N6" s="6" t="s">
        <v>6</v>
      </c>
      <c r="O6" s="8"/>
      <c r="P6" s="5" t="s">
        <v>7</v>
      </c>
    </row>
    <row r="7" spans="1:16" ht="18.75" thickBot="1" x14ac:dyDescent="0.3">
      <c r="A7" s="9"/>
      <c r="B7" s="9"/>
      <c r="C7" s="10" t="s">
        <v>8</v>
      </c>
      <c r="D7" s="10" t="s">
        <v>9</v>
      </c>
      <c r="E7" s="10" t="s">
        <v>10</v>
      </c>
      <c r="F7" s="10" t="s">
        <v>11</v>
      </c>
      <c r="G7" s="10" t="s">
        <v>12</v>
      </c>
      <c r="H7" s="10" t="s">
        <v>13</v>
      </c>
      <c r="I7" s="10" t="s">
        <v>14</v>
      </c>
      <c r="J7" s="10" t="s">
        <v>15</v>
      </c>
      <c r="K7" s="10" t="s">
        <v>16</v>
      </c>
      <c r="L7" s="11" t="s">
        <v>17</v>
      </c>
      <c r="M7" s="10" t="s">
        <v>18</v>
      </c>
      <c r="N7" s="12" t="s">
        <v>19</v>
      </c>
      <c r="O7" s="12" t="s">
        <v>20</v>
      </c>
      <c r="P7" s="9"/>
    </row>
    <row r="8" spans="1:16" ht="15.75" thickTop="1" x14ac:dyDescent="0.25">
      <c r="A8" s="13">
        <v>1</v>
      </c>
      <c r="B8" s="14" t="s">
        <v>21</v>
      </c>
      <c r="C8" s="15">
        <f>[1]JUL!E39</f>
        <v>0</v>
      </c>
      <c r="D8" s="15">
        <f>[1]JUL!F39</f>
        <v>3</v>
      </c>
      <c r="E8" s="15">
        <f>[1]JUL!G39</f>
        <v>1</v>
      </c>
      <c r="F8" s="15">
        <f>[1]JUL!H39</f>
        <v>105</v>
      </c>
      <c r="G8" s="15">
        <f>[1]JUL!I39</f>
        <v>95</v>
      </c>
      <c r="H8" s="15">
        <f>[1]JUL!J39</f>
        <v>2</v>
      </c>
      <c r="I8" s="15">
        <f>[1]JUL!K39</f>
        <v>5</v>
      </c>
      <c r="J8" s="15">
        <f>[1]JUL!L39</f>
        <v>0</v>
      </c>
      <c r="K8" s="15">
        <f>[1]JUL!M39</f>
        <v>0</v>
      </c>
      <c r="L8" s="15">
        <f>[1]JUL!N39</f>
        <v>334</v>
      </c>
      <c r="M8" s="15">
        <f>[1]JUL!O39</f>
        <v>1706</v>
      </c>
      <c r="N8" s="13">
        <v>105</v>
      </c>
      <c r="O8" s="13">
        <f t="shared" ref="O8:O10" si="0">P8-N8</f>
        <v>2146</v>
      </c>
      <c r="P8" s="13">
        <f t="shared" ref="P8:P10" si="1">SUM(C8:M8)</f>
        <v>2251</v>
      </c>
    </row>
    <row r="9" spans="1:16" x14ac:dyDescent="0.25">
      <c r="A9" s="15">
        <v>2</v>
      </c>
      <c r="B9" s="16" t="s">
        <v>22</v>
      </c>
      <c r="C9" s="15">
        <f>[1]AGU!E30</f>
        <v>0</v>
      </c>
      <c r="D9" s="15">
        <f>[1]AGU!F30</f>
        <v>4</v>
      </c>
      <c r="E9" s="15">
        <f>[1]AGU!G30</f>
        <v>20</v>
      </c>
      <c r="F9" s="15">
        <f>[1]AGU!H30</f>
        <v>1</v>
      </c>
      <c r="G9" s="15">
        <f>[1]AGU!I30</f>
        <v>41</v>
      </c>
      <c r="H9" s="15">
        <f>[1]AGU!J30</f>
        <v>2</v>
      </c>
      <c r="I9" s="15">
        <f>[1]AGU!K30</f>
        <v>2</v>
      </c>
      <c r="J9" s="15">
        <f>[1]AGU!L30</f>
        <v>0</v>
      </c>
      <c r="K9" s="15">
        <f>[1]AGU!M30</f>
        <v>0</v>
      </c>
      <c r="L9" s="15">
        <f>[1]AGU!N30</f>
        <v>142</v>
      </c>
      <c r="M9" s="15">
        <f>[1]AGU!O30</f>
        <v>721</v>
      </c>
      <c r="N9" s="13">
        <v>0</v>
      </c>
      <c r="O9" s="13">
        <f t="shared" si="0"/>
        <v>933</v>
      </c>
      <c r="P9" s="13">
        <f t="shared" si="1"/>
        <v>933</v>
      </c>
    </row>
    <row r="10" spans="1:16" ht="18" x14ac:dyDescent="0.25">
      <c r="A10" s="15">
        <v>3</v>
      </c>
      <c r="B10" s="16" t="s">
        <v>23</v>
      </c>
      <c r="C10" s="15">
        <f>[1]SEP!E29</f>
        <v>0</v>
      </c>
      <c r="D10" s="15">
        <f>[1]SEP!F29</f>
        <v>6</v>
      </c>
      <c r="E10" s="15">
        <f>[1]SEP!G29</f>
        <v>18</v>
      </c>
      <c r="F10" s="15">
        <f>[1]SEP!H29</f>
        <v>4</v>
      </c>
      <c r="G10" s="15">
        <f>[1]SEP!I29</f>
        <v>57</v>
      </c>
      <c r="H10" s="15">
        <f>[1]SEP!J29</f>
        <v>1</v>
      </c>
      <c r="I10" s="15">
        <f>[1]SEP!K29</f>
        <v>12</v>
      </c>
      <c r="J10" s="15">
        <f>[1]SEP!L29</f>
        <v>0</v>
      </c>
      <c r="K10" s="15">
        <f>[1]SEP!M29</f>
        <v>0</v>
      </c>
      <c r="L10" s="15">
        <f>[1]SEP!N29</f>
        <v>199</v>
      </c>
      <c r="M10" s="15">
        <f>[1]SEP!O29</f>
        <v>1031</v>
      </c>
      <c r="N10" s="13">
        <v>0</v>
      </c>
      <c r="O10" s="13">
        <f t="shared" si="0"/>
        <v>1328</v>
      </c>
      <c r="P10" s="13">
        <f t="shared" si="1"/>
        <v>1328</v>
      </c>
    </row>
    <row r="11" spans="1:16" x14ac:dyDescent="0.25">
      <c r="A11" s="17"/>
      <c r="B11" s="17"/>
      <c r="C11" s="18">
        <f t="shared" ref="C11:P11" si="2">SUM(C8:C10)</f>
        <v>0</v>
      </c>
      <c r="D11" s="18">
        <f t="shared" si="2"/>
        <v>13</v>
      </c>
      <c r="E11" s="18">
        <f t="shared" si="2"/>
        <v>39</v>
      </c>
      <c r="F11" s="18">
        <f t="shared" si="2"/>
        <v>110</v>
      </c>
      <c r="G11" s="18">
        <f t="shared" si="2"/>
        <v>193</v>
      </c>
      <c r="H11" s="18">
        <f t="shared" si="2"/>
        <v>5</v>
      </c>
      <c r="I11" s="18">
        <f t="shared" si="2"/>
        <v>19</v>
      </c>
      <c r="J11" s="18">
        <f t="shared" si="2"/>
        <v>0</v>
      </c>
      <c r="K11" s="18">
        <f t="shared" si="2"/>
        <v>0</v>
      </c>
      <c r="L11" s="19">
        <f t="shared" si="2"/>
        <v>675</v>
      </c>
      <c r="M11" s="18">
        <f t="shared" si="2"/>
        <v>3458</v>
      </c>
      <c r="N11" s="18">
        <f t="shared" si="2"/>
        <v>105</v>
      </c>
      <c r="O11" s="18">
        <f t="shared" si="2"/>
        <v>4407</v>
      </c>
      <c r="P11" s="20">
        <f t="shared" si="2"/>
        <v>4512</v>
      </c>
    </row>
    <row r="13" spans="1:16" x14ac:dyDescent="0.25">
      <c r="A13" t="s">
        <v>24</v>
      </c>
    </row>
  </sheetData>
  <mergeCells count="8">
    <mergeCell ref="A1:P1"/>
    <mergeCell ref="A2:P2"/>
    <mergeCell ref="A3:P3"/>
    <mergeCell ref="A6:A7"/>
    <mergeCell ref="B6:B7"/>
    <mergeCell ref="C6:M6"/>
    <mergeCell ref="N6:O6"/>
    <mergeCell ref="P6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2025-10-03T02:33:35Z</dcterms:created>
  <dcterms:modified xsi:type="dcterms:W3CDTF">2025-10-03T02:35:04Z</dcterms:modified>
</cp:coreProperties>
</file>