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KB&amp;AKABA" sheetId="1" r:id="rId4"/>
    <sheet state="visible" name="NNDR" sheetId="2" r:id="rId5"/>
    <sheet state="visible" name="PNDR " sheetId="3" r:id="rId6"/>
  </sheets>
  <definedNames/>
  <calcPr/>
  <extLst>
    <ext uri="GoogleSheetsCustomDataVersion2">
      <go:sheetsCustomData xmlns:go="http://customooxmlschemas.google.com/" r:id="rId7" roundtripDataChecksum="EcLKKCpWzBYqMedp5Ri/mT1eicIFH64KLcjiTehSItU="/>
    </ext>
  </extLst>
</workbook>
</file>

<file path=xl/sharedStrings.xml><?xml version="1.0" encoding="utf-8"?>
<sst xmlns="http://schemas.openxmlformats.org/spreadsheetml/2006/main" count="360" uniqueCount="63">
  <si>
    <t>TAHUN 2025</t>
  </si>
  <si>
    <t>AKB &amp; AKABA</t>
  </si>
  <si>
    <t>NO</t>
  </si>
  <si>
    <t>PUSKESMAS</t>
  </si>
  <si>
    <t>KECAMATAN</t>
  </si>
  <si>
    <t>TRIWULAN I (JAN-MAR)</t>
  </si>
  <si>
    <t>TRIWULAN II(APR-JUN)</t>
  </si>
  <si>
    <t>TRIWULAN III (JUL-SEP)</t>
  </si>
  <si>
    <t>TRIWULAN IV (OKT-DES)</t>
  </si>
  <si>
    <t>TOTAL 2025</t>
  </si>
  <si>
    <t>KELAHIRAN HIDUP</t>
  </si>
  <si>
    <t>KASUS KEMATIAN BAYI</t>
  </si>
  <si>
    <t>AKB</t>
  </si>
  <si>
    <t>KASUS KEMATIAN BALITA</t>
  </si>
  <si>
    <t>∑</t>
  </si>
  <si>
    <t>AKABA</t>
  </si>
  <si>
    <t>L</t>
  </si>
  <si>
    <t>P</t>
  </si>
  <si>
    <t>T</t>
  </si>
  <si>
    <t>MRANGGEN I</t>
  </si>
  <si>
    <t>MRANGGEN</t>
  </si>
  <si>
    <t>MRANGGEN II</t>
  </si>
  <si>
    <t>MRANGGEN III</t>
  </si>
  <si>
    <t>KARANGAWEN I</t>
  </si>
  <si>
    <t>KARANGAWEN</t>
  </si>
  <si>
    <t>KARANGAWEN II</t>
  </si>
  <si>
    <t>GUNTUR I</t>
  </si>
  <si>
    <t>GUNTUR</t>
  </si>
  <si>
    <t>GUNTUR II</t>
  </si>
  <si>
    <t>SAYUNG I</t>
  </si>
  <si>
    <t>SAYUNG</t>
  </si>
  <si>
    <t>SAYUNG II</t>
  </si>
  <si>
    <t>KARANGTENGAH</t>
  </si>
  <si>
    <t>BONANG I</t>
  </si>
  <si>
    <t>BONANG II</t>
  </si>
  <si>
    <t>DEMAK I</t>
  </si>
  <si>
    <t>DEMAK</t>
  </si>
  <si>
    <t>DEMAK II</t>
  </si>
  <si>
    <t>DEMAK III</t>
  </si>
  <si>
    <t>WONOSALAM I</t>
  </si>
  <si>
    <t>WONOSALAM</t>
  </si>
  <si>
    <t>WONOSALAM II</t>
  </si>
  <si>
    <t>DEMPET</t>
  </si>
  <si>
    <t>KEBONAGUNG</t>
  </si>
  <si>
    <t>GAJAH I</t>
  </si>
  <si>
    <t>GAJAH</t>
  </si>
  <si>
    <t>GAJAH II</t>
  </si>
  <si>
    <t>KARANGANYAR I</t>
  </si>
  <si>
    <t>KARANGANYAR</t>
  </si>
  <si>
    <t>KARANGANYAR II</t>
  </si>
  <si>
    <t>MIJEN I</t>
  </si>
  <si>
    <t>MIJEN</t>
  </si>
  <si>
    <t>MIJEN II</t>
  </si>
  <si>
    <t>WEDUNG I</t>
  </si>
  <si>
    <t>WEDUNG</t>
  </si>
  <si>
    <t>WEDUNG II</t>
  </si>
  <si>
    <t>TOTAL</t>
  </si>
  <si>
    <t>ANGKA KEMATIAN NEONATAL</t>
  </si>
  <si>
    <t>KASUS KEMATIAN NEONATAL</t>
  </si>
  <si>
    <t>AKN</t>
  </si>
  <si>
    <t>ANGKA KEMATIAN POST NEONATAL</t>
  </si>
  <si>
    <t>KASUS KEMATIAN POST NEONATAL</t>
  </si>
  <si>
    <t>AKPN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</si>
</sst>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9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  <font/>
    <font>
      <sz val="12.0"/>
      <color rgb="FF000000"/>
      <name val="Calibri"/>
    </font>
    <font>
      <sz val="12.0"/>
      <color theme="1"/>
      <name val="Calibri"/>
    </font>
    <font>
      <sz val="11.0"/>
      <color theme="1"/>
      <name val="Calibri"/>
    </font>
    <font>
      <b/>
      <sz val="12.0"/>
      <color rgb="FF000000"/>
      <name val="Calibri"/>
    </font>
    <font>
      <b/>
      <sz val="12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9CC2E5"/>
        <bgColor rgb="FF9CC2E5"/>
      </patternFill>
    </fill>
    <fill>
      <patternFill patternType="solid">
        <fgColor rgb="FFA8D08D"/>
        <bgColor rgb="FFA8D08D"/>
      </patternFill>
    </fill>
    <fill>
      <patternFill patternType="solid">
        <fgColor rgb="FFF4B083"/>
        <bgColor rgb="FFF4B083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3" fontId="2" numFmtId="0" xfId="0" applyAlignment="1" applyBorder="1" applyFill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2" fillId="4" fontId="2" numFmtId="0" xfId="0" applyAlignment="1" applyBorder="1" applyFill="1" applyFont="1">
      <alignment horizontal="center"/>
    </xf>
    <xf borderId="2" fillId="5" fontId="2" numFmtId="0" xfId="0" applyAlignment="1" applyBorder="1" applyFill="1" applyFont="1">
      <alignment horizontal="center"/>
    </xf>
    <xf borderId="2" fillId="6" fontId="2" numFmtId="0" xfId="0" applyAlignment="1" applyBorder="1" applyFill="1" applyFont="1">
      <alignment horizontal="center"/>
    </xf>
    <xf borderId="2" fillId="7" fontId="2" numFmtId="0" xfId="0" applyAlignment="1" applyBorder="1" applyFill="1" applyFont="1">
      <alignment horizontal="center"/>
    </xf>
    <xf borderId="5" fillId="0" fontId="3" numFmtId="0" xfId="0" applyBorder="1" applyFont="1"/>
    <xf borderId="2" fillId="3" fontId="2" numFmtId="0" xfId="0" applyAlignment="1" applyBorder="1" applyFont="1">
      <alignment horizontal="center" shrinkToFit="0" vertical="center" wrapText="1"/>
    </xf>
    <xf borderId="1" fillId="3" fontId="2" numFmtId="0" xfId="0" applyAlignment="1" applyBorder="1" applyFont="1">
      <alignment horizontal="center" shrinkToFit="0" vertical="center" wrapText="1"/>
    </xf>
    <xf borderId="2" fillId="4" fontId="2" numFmtId="0" xfId="0" applyAlignment="1" applyBorder="1" applyFont="1">
      <alignment horizontal="center" shrinkToFit="0" vertical="center" wrapText="1"/>
    </xf>
    <xf borderId="1" fillId="4" fontId="2" numFmtId="0" xfId="0" applyAlignment="1" applyBorder="1" applyFont="1">
      <alignment horizontal="center" shrinkToFit="0" vertical="center" wrapText="1"/>
    </xf>
    <xf borderId="2" fillId="5" fontId="2" numFmtId="0" xfId="0" applyAlignment="1" applyBorder="1" applyFont="1">
      <alignment horizontal="center" shrinkToFit="0" vertical="center" wrapText="1"/>
    </xf>
    <xf borderId="1" fillId="5" fontId="2" numFmtId="0" xfId="0" applyAlignment="1" applyBorder="1" applyFont="1">
      <alignment horizontal="center" shrinkToFit="0" vertical="center" wrapText="1"/>
    </xf>
    <xf borderId="2" fillId="6" fontId="2" numFmtId="0" xfId="0" applyAlignment="1" applyBorder="1" applyFont="1">
      <alignment horizontal="center" shrinkToFit="0" vertical="center" wrapText="1"/>
    </xf>
    <xf borderId="1" fillId="6" fontId="2" numFmtId="0" xfId="0" applyAlignment="1" applyBorder="1" applyFont="1">
      <alignment horizontal="center" shrinkToFit="0" vertical="center" wrapText="1"/>
    </xf>
    <xf borderId="2" fillId="7" fontId="2" numFmtId="0" xfId="0" applyAlignment="1" applyBorder="1" applyFont="1">
      <alignment horizontal="center" shrinkToFit="0" vertical="center" wrapText="1"/>
    </xf>
    <xf borderId="1" fillId="7" fontId="2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3" fontId="2" numFmtId="0" xfId="0" applyAlignment="1" applyBorder="1" applyFont="1">
      <alignment horizontal="center" shrinkToFit="0" vertical="center" wrapText="1"/>
    </xf>
    <xf borderId="7" fillId="4" fontId="2" numFmtId="0" xfId="0" applyAlignment="1" applyBorder="1" applyFont="1">
      <alignment horizontal="center" shrinkToFit="0" vertical="center" wrapText="1"/>
    </xf>
    <xf borderId="7" fillId="5" fontId="2" numFmtId="0" xfId="0" applyAlignment="1" applyBorder="1" applyFont="1">
      <alignment horizontal="center" shrinkToFit="0" vertical="center" wrapText="1"/>
    </xf>
    <xf borderId="7" fillId="6" fontId="2" numFmtId="0" xfId="0" applyAlignment="1" applyBorder="1" applyFont="1">
      <alignment horizontal="center" shrinkToFit="0" vertical="center" wrapText="1"/>
    </xf>
    <xf borderId="7" fillId="7" fontId="2" numFmtId="0" xfId="0" applyAlignment="1" applyBorder="1" applyFont="1">
      <alignment horizontal="center" shrinkToFit="0" vertical="center" wrapText="1"/>
    </xf>
    <xf borderId="7" fillId="8" fontId="4" numFmtId="0" xfId="0" applyAlignment="1" applyBorder="1" applyFill="1" applyFont="1">
      <alignment horizontal="center" vertical="center"/>
    </xf>
    <xf borderId="8" fillId="8" fontId="4" numFmtId="1" xfId="0" applyAlignment="1" applyBorder="1" applyFont="1" applyNumberFormat="1">
      <alignment horizontal="left" vertical="center"/>
    </xf>
    <xf borderId="7" fillId="8" fontId="5" numFmtId="0" xfId="0" applyAlignment="1" applyBorder="1" applyFont="1">
      <alignment horizontal="center" shrinkToFit="0" vertical="center" wrapText="1"/>
    </xf>
    <xf borderId="7" fillId="8" fontId="5" numFmtId="1" xfId="0" applyAlignment="1" applyBorder="1" applyFont="1" applyNumberFormat="1">
      <alignment horizontal="center" shrinkToFit="0" vertical="center" wrapText="1"/>
    </xf>
    <xf borderId="7" fillId="8" fontId="4" numFmtId="0" xfId="0" applyAlignment="1" applyBorder="1" applyFont="1">
      <alignment horizontal="center" readingOrder="0"/>
    </xf>
    <xf borderId="7" fillId="0" fontId="6" numFmtId="0" xfId="0" applyAlignment="1" applyBorder="1" applyFont="1">
      <alignment horizontal="center"/>
    </xf>
    <xf borderId="7" fillId="0" fontId="6" numFmtId="164" xfId="0" applyAlignment="1" applyBorder="1" applyFont="1" applyNumberFormat="1">
      <alignment horizontal="center"/>
    </xf>
    <xf borderId="7" fillId="0" fontId="6" numFmtId="1" xfId="0" applyAlignment="1" applyBorder="1" applyFont="1" applyNumberFormat="1">
      <alignment horizontal="center"/>
    </xf>
    <xf borderId="7" fillId="8" fontId="5" numFmtId="0" xfId="0" applyAlignment="1" applyBorder="1" applyFont="1">
      <alignment horizontal="center" readingOrder="0" shrinkToFit="0" vertical="center" wrapText="1"/>
    </xf>
    <xf borderId="7" fillId="0" fontId="6" numFmtId="1" xfId="0" applyAlignment="1" applyBorder="1" applyFont="1" applyNumberFormat="1">
      <alignment horizontal="center" readingOrder="0"/>
    </xf>
    <xf borderId="2" fillId="7" fontId="7" numFmtId="0" xfId="0" applyAlignment="1" applyBorder="1" applyFont="1">
      <alignment horizontal="center" shrinkToFit="0" wrapText="1"/>
    </xf>
    <xf borderId="9" fillId="7" fontId="7" numFmtId="0" xfId="0" applyAlignment="1" applyBorder="1" applyFont="1">
      <alignment horizontal="center" shrinkToFit="0" wrapText="1"/>
    </xf>
    <xf borderId="7" fillId="7" fontId="7" numFmtId="1" xfId="0" applyAlignment="1" applyBorder="1" applyFont="1" applyNumberFormat="1">
      <alignment horizontal="center" shrinkToFit="0" wrapText="1"/>
    </xf>
    <xf borderId="7" fillId="7" fontId="8" numFmtId="1" xfId="0" applyAlignment="1" applyBorder="1" applyFont="1" applyNumberFormat="1">
      <alignment horizontal="center" shrinkToFit="0" vertical="center" wrapText="1"/>
    </xf>
    <xf borderId="7" fillId="7" fontId="2" numFmtId="0" xfId="0" applyAlignment="1" applyBorder="1" applyFont="1">
      <alignment horizontal="center"/>
    </xf>
    <xf borderId="7" fillId="7" fontId="2" numFmtId="164" xfId="0" applyAlignment="1" applyBorder="1" applyFont="1" applyNumberFormat="1">
      <alignment horizontal="center"/>
    </xf>
    <xf borderId="7" fillId="7" fontId="2" numFmtId="1" xfId="0" applyAlignment="1" applyBorder="1" applyFont="1" applyNumberFormat="1">
      <alignment horizontal="center"/>
    </xf>
    <xf borderId="1" fillId="3" fontId="2" numFmtId="0" xfId="0" applyAlignment="1" applyBorder="1" applyFont="1">
      <alignment horizontal="center" readingOrder="0" shrinkToFit="0" vertical="center" wrapText="1"/>
    </xf>
    <xf borderId="1" fillId="4" fontId="2" numFmtId="0" xfId="0" applyAlignment="1" applyBorder="1" applyFont="1">
      <alignment horizontal="center" readingOrder="0" shrinkToFit="0" vertical="center" wrapText="1"/>
    </xf>
    <xf borderId="1" fillId="5" fontId="2" numFmtId="0" xfId="0" applyAlignment="1" applyBorder="1" applyFont="1">
      <alignment horizontal="center" readingOrder="0" shrinkToFit="0" vertical="center" wrapText="1"/>
    </xf>
    <xf borderId="1" fillId="6" fontId="2" numFmtId="0" xfId="0" applyAlignment="1" applyBorder="1" applyFont="1">
      <alignment horizontal="center" readingOrder="0" shrinkToFit="0" vertical="center" wrapText="1"/>
    </xf>
    <xf borderId="1" fillId="7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4.43" defaultRowHeight="15.0"/>
  <cols>
    <col customWidth="1" min="1" max="1" width="8.71"/>
    <col customWidth="1" min="2" max="3" width="17.29"/>
    <col customWidth="1" min="4" max="63" width="8.71"/>
  </cols>
  <sheetData>
    <row r="1">
      <c r="A1" s="1" t="s">
        <v>0</v>
      </c>
    </row>
    <row r="3">
      <c r="A3" s="1" t="s">
        <v>1</v>
      </c>
    </row>
    <row r="4">
      <c r="A4" s="2" t="s">
        <v>2</v>
      </c>
      <c r="B4" s="2" t="s">
        <v>3</v>
      </c>
      <c r="C4" s="2" t="s">
        <v>4</v>
      </c>
      <c r="D4" s="3" t="s">
        <v>5</v>
      </c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6" t="s">
        <v>6</v>
      </c>
      <c r="Q4" s="4"/>
      <c r="R4" s="4"/>
      <c r="S4" s="4"/>
      <c r="T4" s="4"/>
      <c r="U4" s="4"/>
      <c r="V4" s="4"/>
      <c r="W4" s="4"/>
      <c r="X4" s="4"/>
      <c r="Y4" s="4"/>
      <c r="Z4" s="4"/>
      <c r="AA4" s="5"/>
      <c r="AB4" s="7" t="s">
        <v>7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  <c r="AN4" s="8" t="s">
        <v>8</v>
      </c>
      <c r="AO4" s="4"/>
      <c r="AP4" s="4"/>
      <c r="AQ4" s="4"/>
      <c r="AR4" s="4"/>
      <c r="AS4" s="4"/>
      <c r="AT4" s="4"/>
      <c r="AU4" s="4"/>
      <c r="AV4" s="4"/>
      <c r="AW4" s="4"/>
      <c r="AX4" s="4"/>
      <c r="AY4" s="5"/>
      <c r="AZ4" s="9" t="s">
        <v>9</v>
      </c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</row>
    <row r="5">
      <c r="A5" s="10"/>
      <c r="B5" s="10"/>
      <c r="C5" s="10"/>
      <c r="D5" s="11" t="s">
        <v>10</v>
      </c>
      <c r="E5" s="4"/>
      <c r="F5" s="5"/>
      <c r="G5" s="11" t="s">
        <v>11</v>
      </c>
      <c r="H5" s="4"/>
      <c r="I5" s="5"/>
      <c r="J5" s="12" t="s">
        <v>12</v>
      </c>
      <c r="K5" s="11" t="s">
        <v>13</v>
      </c>
      <c r="L5" s="4"/>
      <c r="M5" s="5"/>
      <c r="N5" s="12" t="s">
        <v>14</v>
      </c>
      <c r="O5" s="12" t="s">
        <v>15</v>
      </c>
      <c r="P5" s="13" t="s">
        <v>10</v>
      </c>
      <c r="Q5" s="4"/>
      <c r="R5" s="5"/>
      <c r="S5" s="13" t="s">
        <v>11</v>
      </c>
      <c r="T5" s="4"/>
      <c r="U5" s="5"/>
      <c r="V5" s="14" t="s">
        <v>12</v>
      </c>
      <c r="W5" s="13" t="s">
        <v>13</v>
      </c>
      <c r="X5" s="4"/>
      <c r="Y5" s="5"/>
      <c r="Z5" s="14" t="s">
        <v>14</v>
      </c>
      <c r="AA5" s="14" t="s">
        <v>15</v>
      </c>
      <c r="AB5" s="15" t="s">
        <v>10</v>
      </c>
      <c r="AC5" s="4"/>
      <c r="AD5" s="5"/>
      <c r="AE5" s="15" t="s">
        <v>11</v>
      </c>
      <c r="AF5" s="4"/>
      <c r="AG5" s="5"/>
      <c r="AH5" s="16" t="s">
        <v>12</v>
      </c>
      <c r="AI5" s="15" t="s">
        <v>13</v>
      </c>
      <c r="AJ5" s="4"/>
      <c r="AK5" s="5"/>
      <c r="AL5" s="16" t="s">
        <v>14</v>
      </c>
      <c r="AM5" s="16" t="s">
        <v>15</v>
      </c>
      <c r="AN5" s="17" t="s">
        <v>10</v>
      </c>
      <c r="AO5" s="4"/>
      <c r="AP5" s="5"/>
      <c r="AQ5" s="17" t="s">
        <v>11</v>
      </c>
      <c r="AR5" s="4"/>
      <c r="AS5" s="5"/>
      <c r="AT5" s="18" t="s">
        <v>12</v>
      </c>
      <c r="AU5" s="17" t="s">
        <v>13</v>
      </c>
      <c r="AV5" s="4"/>
      <c r="AW5" s="5"/>
      <c r="AX5" s="18" t="s">
        <v>14</v>
      </c>
      <c r="AY5" s="18" t="s">
        <v>15</v>
      </c>
      <c r="AZ5" s="19" t="s">
        <v>10</v>
      </c>
      <c r="BA5" s="4"/>
      <c r="BB5" s="5"/>
      <c r="BC5" s="19" t="s">
        <v>11</v>
      </c>
      <c r="BD5" s="4"/>
      <c r="BE5" s="5"/>
      <c r="BF5" s="20" t="s">
        <v>12</v>
      </c>
      <c r="BG5" s="19" t="s">
        <v>13</v>
      </c>
      <c r="BH5" s="4"/>
      <c r="BI5" s="5"/>
      <c r="BJ5" s="20" t="s">
        <v>14</v>
      </c>
      <c r="BK5" s="20" t="s">
        <v>15</v>
      </c>
    </row>
    <row r="6">
      <c r="A6" s="21"/>
      <c r="B6" s="21"/>
      <c r="C6" s="21"/>
      <c r="D6" s="22" t="s">
        <v>16</v>
      </c>
      <c r="E6" s="22" t="s">
        <v>17</v>
      </c>
      <c r="F6" s="22" t="s">
        <v>18</v>
      </c>
      <c r="G6" s="22" t="s">
        <v>16</v>
      </c>
      <c r="H6" s="22" t="s">
        <v>17</v>
      </c>
      <c r="I6" s="22" t="s">
        <v>18</v>
      </c>
      <c r="J6" s="21"/>
      <c r="K6" s="22" t="s">
        <v>16</v>
      </c>
      <c r="L6" s="22" t="s">
        <v>17</v>
      </c>
      <c r="M6" s="22" t="s">
        <v>18</v>
      </c>
      <c r="N6" s="21"/>
      <c r="O6" s="21"/>
      <c r="P6" s="23" t="s">
        <v>16</v>
      </c>
      <c r="Q6" s="23" t="s">
        <v>17</v>
      </c>
      <c r="R6" s="23" t="s">
        <v>18</v>
      </c>
      <c r="S6" s="23" t="s">
        <v>16</v>
      </c>
      <c r="T6" s="23" t="s">
        <v>17</v>
      </c>
      <c r="U6" s="23" t="s">
        <v>18</v>
      </c>
      <c r="V6" s="21"/>
      <c r="W6" s="23" t="s">
        <v>16</v>
      </c>
      <c r="X6" s="23" t="s">
        <v>17</v>
      </c>
      <c r="Y6" s="23" t="s">
        <v>18</v>
      </c>
      <c r="Z6" s="21"/>
      <c r="AA6" s="21"/>
      <c r="AB6" s="24" t="s">
        <v>16</v>
      </c>
      <c r="AC6" s="24" t="s">
        <v>17</v>
      </c>
      <c r="AD6" s="24" t="s">
        <v>18</v>
      </c>
      <c r="AE6" s="24" t="s">
        <v>16</v>
      </c>
      <c r="AF6" s="24" t="s">
        <v>17</v>
      </c>
      <c r="AG6" s="24" t="s">
        <v>18</v>
      </c>
      <c r="AH6" s="21"/>
      <c r="AI6" s="24" t="s">
        <v>16</v>
      </c>
      <c r="AJ6" s="24" t="s">
        <v>17</v>
      </c>
      <c r="AK6" s="24" t="s">
        <v>18</v>
      </c>
      <c r="AL6" s="21"/>
      <c r="AM6" s="21"/>
      <c r="AN6" s="25" t="s">
        <v>16</v>
      </c>
      <c r="AO6" s="25" t="s">
        <v>17</v>
      </c>
      <c r="AP6" s="25" t="s">
        <v>18</v>
      </c>
      <c r="AQ6" s="25" t="s">
        <v>16</v>
      </c>
      <c r="AR6" s="25" t="s">
        <v>17</v>
      </c>
      <c r="AS6" s="25" t="s">
        <v>18</v>
      </c>
      <c r="AT6" s="21"/>
      <c r="AU6" s="25" t="s">
        <v>16</v>
      </c>
      <c r="AV6" s="25" t="s">
        <v>17</v>
      </c>
      <c r="AW6" s="25" t="s">
        <v>18</v>
      </c>
      <c r="AX6" s="21"/>
      <c r="AY6" s="21"/>
      <c r="AZ6" s="26" t="s">
        <v>16</v>
      </c>
      <c r="BA6" s="26" t="s">
        <v>17</v>
      </c>
      <c r="BB6" s="26" t="s">
        <v>18</v>
      </c>
      <c r="BC6" s="26" t="s">
        <v>16</v>
      </c>
      <c r="BD6" s="26" t="s">
        <v>17</v>
      </c>
      <c r="BE6" s="26" t="s">
        <v>18</v>
      </c>
      <c r="BF6" s="21"/>
      <c r="BG6" s="26" t="s">
        <v>16</v>
      </c>
      <c r="BH6" s="26" t="s">
        <v>17</v>
      </c>
      <c r="BI6" s="26" t="s">
        <v>18</v>
      </c>
      <c r="BJ6" s="21"/>
      <c r="BK6" s="21"/>
    </row>
    <row r="7">
      <c r="A7" s="27">
        <v>1.0</v>
      </c>
      <c r="B7" s="28" t="s">
        <v>19</v>
      </c>
      <c r="C7" s="28" t="s">
        <v>20</v>
      </c>
      <c r="D7" s="29">
        <v>88.0</v>
      </c>
      <c r="E7" s="29">
        <v>76.0</v>
      </c>
      <c r="F7" s="30">
        <f t="shared" ref="F7:F34" si="4">SUM(D7:E7)</f>
        <v>164</v>
      </c>
      <c r="G7" s="31">
        <v>0.0</v>
      </c>
      <c r="H7" s="31">
        <v>1.0</v>
      </c>
      <c r="I7" s="32">
        <f t="shared" ref="I7:I33" si="5">SUM(G7:H7)</f>
        <v>1</v>
      </c>
      <c r="J7" s="33">
        <f t="shared" ref="J7:J34" si="6">I7/F7*1000</f>
        <v>6.097560976</v>
      </c>
      <c r="K7" s="34">
        <v>0.0</v>
      </c>
      <c r="L7" s="34">
        <v>0.0</v>
      </c>
      <c r="M7" s="34">
        <f t="shared" ref="M7:M34" si="7">SUM(K7:L7)</f>
        <v>0</v>
      </c>
      <c r="N7" s="34">
        <f t="shared" ref="N7:N34" si="8">I7+M7</f>
        <v>1</v>
      </c>
      <c r="O7" s="33">
        <f t="shared" ref="O7:O34" si="9">N7/F7*1000</f>
        <v>6.097560976</v>
      </c>
      <c r="P7" s="29">
        <v>120.0</v>
      </c>
      <c r="Q7" s="29">
        <v>100.0</v>
      </c>
      <c r="R7" s="30">
        <f t="shared" ref="R7:R34" si="10">SUM(P7:Q7)</f>
        <v>220</v>
      </c>
      <c r="S7" s="31">
        <v>2.0</v>
      </c>
      <c r="T7" s="31">
        <v>0.0</v>
      </c>
      <c r="U7" s="32">
        <f t="shared" ref="U7:U33" si="11">SUM(S7:T7)</f>
        <v>2</v>
      </c>
      <c r="V7" s="33">
        <f t="shared" ref="V7:V34" si="12">U7/R7*1000</f>
        <v>9.090909091</v>
      </c>
      <c r="W7" s="34">
        <v>0.0</v>
      </c>
      <c r="X7" s="34">
        <v>0.0</v>
      </c>
      <c r="Y7" s="34">
        <f t="shared" ref="Y7:Y34" si="13">SUM(W7:X7)</f>
        <v>0</v>
      </c>
      <c r="Z7" s="34">
        <f t="shared" ref="Z7:Z34" si="14">U7+Y7</f>
        <v>2</v>
      </c>
      <c r="AA7" s="33">
        <f t="shared" ref="AA7:AA34" si="15">Z7/R7*1000</f>
        <v>9.090909091</v>
      </c>
      <c r="AB7" s="35">
        <v>84.0</v>
      </c>
      <c r="AC7" s="35">
        <v>108.0</v>
      </c>
      <c r="AD7" s="30">
        <f t="shared" ref="AD7:AD34" si="16">SUM(AB7:AC7)</f>
        <v>192</v>
      </c>
      <c r="AE7" s="31">
        <v>0.0</v>
      </c>
      <c r="AF7" s="31">
        <v>1.0</v>
      </c>
      <c r="AG7" s="32">
        <f t="shared" ref="AG7:AG33" si="17">SUM(AE7:AF7)</f>
        <v>1</v>
      </c>
      <c r="AH7" s="33">
        <f t="shared" ref="AH7:AH34" si="18">AG7/AD7*1000</f>
        <v>5.208333333</v>
      </c>
      <c r="AI7" s="36">
        <v>0.0</v>
      </c>
      <c r="AJ7" s="36">
        <v>0.0</v>
      </c>
      <c r="AK7" s="34">
        <f t="shared" ref="AK7:AK33" si="19">SUM(AI7:AJ7)</f>
        <v>0</v>
      </c>
      <c r="AL7" s="34">
        <f t="shared" ref="AL7:AL34" si="20">AG7+AK7</f>
        <v>1</v>
      </c>
      <c r="AM7" s="33">
        <f t="shared" ref="AM7:AM34" si="21">AL7/AD7*1000</f>
        <v>5.208333333</v>
      </c>
      <c r="AN7" s="29"/>
      <c r="AO7" s="29"/>
      <c r="AP7" s="30">
        <f t="shared" ref="AP7:AP34" si="22">SUM(AN7:AO7)</f>
        <v>0</v>
      </c>
      <c r="AQ7" s="29"/>
      <c r="AR7" s="29"/>
      <c r="AS7" s="32">
        <f t="shared" ref="AS7:AS33" si="23">SUM(AQ7:AR7)</f>
        <v>0</v>
      </c>
      <c r="AT7" s="33" t="str">
        <f t="shared" ref="AT7:AT34" si="24">AS7/AP7*1000</f>
        <v>#DIV/0!</v>
      </c>
      <c r="AU7" s="33"/>
      <c r="AV7" s="33"/>
      <c r="AW7" s="34">
        <f t="shared" ref="AW7:AW34" si="25">SUM(AU7:AV7)</f>
        <v>0</v>
      </c>
      <c r="AX7" s="34">
        <f t="shared" ref="AX7:AX34" si="26">AS7+AW7</f>
        <v>0</v>
      </c>
      <c r="AY7" s="33" t="str">
        <f t="shared" ref="AY7:AY34" si="27">AX7/AP7*1000</f>
        <v>#DIV/0!</v>
      </c>
      <c r="AZ7" s="30">
        <f t="shared" ref="AZ7:BA7" si="1">SUM(D7,P7,AB7,AI7)</f>
        <v>292</v>
      </c>
      <c r="BA7" s="30">
        <f t="shared" si="1"/>
        <v>284</v>
      </c>
      <c r="BB7" s="30">
        <f t="shared" ref="BB7:BB34" si="29">SUM(AZ7:BA7)</f>
        <v>576</v>
      </c>
      <c r="BC7" s="30">
        <f t="shared" ref="BC7:BD7" si="2">SUM(G7,S7,AE7,AQ7)</f>
        <v>2</v>
      </c>
      <c r="BD7" s="30">
        <f t="shared" si="2"/>
        <v>2</v>
      </c>
      <c r="BE7" s="34">
        <f t="shared" ref="BE7:BE33" si="31">SUM(BC7:BD7)</f>
        <v>4</v>
      </c>
      <c r="BF7" s="33">
        <f t="shared" ref="BF7:BF34" si="32">BE7/BB7*1000</f>
        <v>6.944444444</v>
      </c>
      <c r="BG7" s="30">
        <f t="shared" ref="BG7:BH7" si="3">SUM(K7,W7,AI7,AU7)</f>
        <v>0</v>
      </c>
      <c r="BH7" s="30">
        <f t="shared" si="3"/>
        <v>0</v>
      </c>
      <c r="BI7" s="34">
        <f t="shared" ref="BI7:BI34" si="34">SUM(BG7:BH7)</f>
        <v>0</v>
      </c>
      <c r="BJ7" s="34">
        <f t="shared" ref="BJ7:BJ34" si="35">BE7+BI7</f>
        <v>4</v>
      </c>
      <c r="BK7" s="33">
        <f t="shared" ref="BK7:BK34" si="36">BJ7/BB7*1000</f>
        <v>6.944444444</v>
      </c>
    </row>
    <row r="8">
      <c r="A8" s="27">
        <v>2.0</v>
      </c>
      <c r="B8" s="28" t="s">
        <v>21</v>
      </c>
      <c r="C8" s="28" t="s">
        <v>20</v>
      </c>
      <c r="D8" s="29">
        <v>108.0</v>
      </c>
      <c r="E8" s="29">
        <v>86.0</v>
      </c>
      <c r="F8" s="30">
        <f t="shared" si="4"/>
        <v>194</v>
      </c>
      <c r="G8" s="31">
        <v>0.0</v>
      </c>
      <c r="H8" s="31">
        <v>0.0</v>
      </c>
      <c r="I8" s="32">
        <f t="shared" si="5"/>
        <v>0</v>
      </c>
      <c r="J8" s="33">
        <f t="shared" si="6"/>
        <v>0</v>
      </c>
      <c r="K8" s="34">
        <v>0.0</v>
      </c>
      <c r="L8" s="34">
        <v>0.0</v>
      </c>
      <c r="M8" s="34">
        <f t="shared" si="7"/>
        <v>0</v>
      </c>
      <c r="N8" s="34">
        <f t="shared" si="8"/>
        <v>0</v>
      </c>
      <c r="O8" s="33">
        <f t="shared" si="9"/>
        <v>0</v>
      </c>
      <c r="P8" s="29">
        <v>100.0</v>
      </c>
      <c r="Q8" s="29">
        <v>95.0</v>
      </c>
      <c r="R8" s="30">
        <f t="shared" si="10"/>
        <v>195</v>
      </c>
      <c r="S8" s="31">
        <v>1.0</v>
      </c>
      <c r="T8" s="31">
        <v>1.0</v>
      </c>
      <c r="U8" s="32">
        <f t="shared" si="11"/>
        <v>2</v>
      </c>
      <c r="V8" s="33">
        <f t="shared" si="12"/>
        <v>10.25641026</v>
      </c>
      <c r="W8" s="34">
        <v>0.0</v>
      </c>
      <c r="X8" s="34">
        <v>0.0</v>
      </c>
      <c r="Y8" s="34">
        <f t="shared" si="13"/>
        <v>0</v>
      </c>
      <c r="Z8" s="34">
        <f t="shared" si="14"/>
        <v>2</v>
      </c>
      <c r="AA8" s="33">
        <f t="shared" si="15"/>
        <v>10.25641026</v>
      </c>
      <c r="AB8" s="35">
        <v>96.0</v>
      </c>
      <c r="AC8" s="35">
        <v>90.0</v>
      </c>
      <c r="AD8" s="30">
        <f t="shared" si="16"/>
        <v>186</v>
      </c>
      <c r="AE8" s="31">
        <v>0.0</v>
      </c>
      <c r="AF8" s="31">
        <v>0.0</v>
      </c>
      <c r="AG8" s="32">
        <f t="shared" si="17"/>
        <v>0</v>
      </c>
      <c r="AH8" s="33">
        <f t="shared" si="18"/>
        <v>0</v>
      </c>
      <c r="AI8" s="36">
        <v>0.0</v>
      </c>
      <c r="AJ8" s="36">
        <v>0.0</v>
      </c>
      <c r="AK8" s="34">
        <f t="shared" si="19"/>
        <v>0</v>
      </c>
      <c r="AL8" s="34">
        <f t="shared" si="20"/>
        <v>0</v>
      </c>
      <c r="AM8" s="33">
        <f t="shared" si="21"/>
        <v>0</v>
      </c>
      <c r="AN8" s="29"/>
      <c r="AO8" s="29"/>
      <c r="AP8" s="30">
        <f t="shared" si="22"/>
        <v>0</v>
      </c>
      <c r="AQ8" s="29"/>
      <c r="AR8" s="29"/>
      <c r="AS8" s="32">
        <f t="shared" si="23"/>
        <v>0</v>
      </c>
      <c r="AT8" s="33" t="str">
        <f t="shared" si="24"/>
        <v>#DIV/0!</v>
      </c>
      <c r="AU8" s="33"/>
      <c r="AV8" s="33"/>
      <c r="AW8" s="34">
        <f t="shared" si="25"/>
        <v>0</v>
      </c>
      <c r="AX8" s="34">
        <f t="shared" si="26"/>
        <v>0</v>
      </c>
      <c r="AY8" s="33" t="str">
        <f t="shared" si="27"/>
        <v>#DIV/0!</v>
      </c>
      <c r="AZ8" s="30">
        <f t="shared" ref="AZ8:BA8" si="28">SUM(D8,P8,AB8,AI8)</f>
        <v>304</v>
      </c>
      <c r="BA8" s="30">
        <f t="shared" si="28"/>
        <v>271</v>
      </c>
      <c r="BB8" s="30">
        <f t="shared" si="29"/>
        <v>575</v>
      </c>
      <c r="BC8" s="30">
        <f t="shared" ref="BC8:BD8" si="30">SUM(G8,S8,AE8,AQ8)</f>
        <v>1</v>
      </c>
      <c r="BD8" s="30">
        <f t="shared" si="30"/>
        <v>1</v>
      </c>
      <c r="BE8" s="34">
        <f t="shared" si="31"/>
        <v>2</v>
      </c>
      <c r="BF8" s="33">
        <f t="shared" si="32"/>
        <v>3.47826087</v>
      </c>
      <c r="BG8" s="30">
        <f t="shared" ref="BG8:BH8" si="33">SUM(K8,W8,AI8,AU8)</f>
        <v>0</v>
      </c>
      <c r="BH8" s="30">
        <f t="shared" si="33"/>
        <v>0</v>
      </c>
      <c r="BI8" s="34">
        <f t="shared" si="34"/>
        <v>0</v>
      </c>
      <c r="BJ8" s="34">
        <f t="shared" si="35"/>
        <v>2</v>
      </c>
      <c r="BK8" s="33">
        <f t="shared" si="36"/>
        <v>3.47826087</v>
      </c>
    </row>
    <row r="9">
      <c r="A9" s="27">
        <v>3.0</v>
      </c>
      <c r="B9" s="28" t="s">
        <v>22</v>
      </c>
      <c r="C9" s="28" t="s">
        <v>20</v>
      </c>
      <c r="D9" s="29">
        <v>76.0</v>
      </c>
      <c r="E9" s="29">
        <v>79.0</v>
      </c>
      <c r="F9" s="30">
        <f t="shared" si="4"/>
        <v>155</v>
      </c>
      <c r="G9" s="31">
        <v>0.0</v>
      </c>
      <c r="H9" s="31">
        <v>0.0</v>
      </c>
      <c r="I9" s="32">
        <f t="shared" si="5"/>
        <v>0</v>
      </c>
      <c r="J9" s="33">
        <f t="shared" si="6"/>
        <v>0</v>
      </c>
      <c r="K9" s="34">
        <v>0.0</v>
      </c>
      <c r="L9" s="34">
        <v>0.0</v>
      </c>
      <c r="M9" s="34">
        <f t="shared" si="7"/>
        <v>0</v>
      </c>
      <c r="N9" s="34">
        <f t="shared" si="8"/>
        <v>0</v>
      </c>
      <c r="O9" s="33">
        <f t="shared" si="9"/>
        <v>0</v>
      </c>
      <c r="P9" s="29">
        <v>118.0</v>
      </c>
      <c r="Q9" s="29">
        <v>121.0</v>
      </c>
      <c r="R9" s="30">
        <f t="shared" si="10"/>
        <v>239</v>
      </c>
      <c r="S9" s="31">
        <v>1.0</v>
      </c>
      <c r="T9" s="31">
        <v>1.0</v>
      </c>
      <c r="U9" s="32">
        <f t="shared" si="11"/>
        <v>2</v>
      </c>
      <c r="V9" s="33">
        <f t="shared" si="12"/>
        <v>8.368200837</v>
      </c>
      <c r="W9" s="34">
        <v>0.0</v>
      </c>
      <c r="X9" s="34">
        <v>0.0</v>
      </c>
      <c r="Y9" s="34">
        <f t="shared" si="13"/>
        <v>0</v>
      </c>
      <c r="Z9" s="34">
        <f t="shared" si="14"/>
        <v>2</v>
      </c>
      <c r="AA9" s="33">
        <f t="shared" si="15"/>
        <v>8.368200837</v>
      </c>
      <c r="AB9" s="35">
        <v>83.0</v>
      </c>
      <c r="AC9" s="35">
        <v>79.0</v>
      </c>
      <c r="AD9" s="30">
        <f t="shared" si="16"/>
        <v>162</v>
      </c>
      <c r="AE9" s="31">
        <v>1.0</v>
      </c>
      <c r="AF9" s="31">
        <v>0.0</v>
      </c>
      <c r="AG9" s="32">
        <f t="shared" si="17"/>
        <v>1</v>
      </c>
      <c r="AH9" s="33">
        <f t="shared" si="18"/>
        <v>6.172839506</v>
      </c>
      <c r="AI9" s="36">
        <v>0.0</v>
      </c>
      <c r="AJ9" s="36">
        <v>0.0</v>
      </c>
      <c r="AK9" s="34">
        <f t="shared" si="19"/>
        <v>0</v>
      </c>
      <c r="AL9" s="34">
        <f t="shared" si="20"/>
        <v>1</v>
      </c>
      <c r="AM9" s="33">
        <f t="shared" si="21"/>
        <v>6.172839506</v>
      </c>
      <c r="AN9" s="29"/>
      <c r="AO9" s="29"/>
      <c r="AP9" s="30">
        <f t="shared" si="22"/>
        <v>0</v>
      </c>
      <c r="AQ9" s="29"/>
      <c r="AR9" s="29"/>
      <c r="AS9" s="32">
        <f t="shared" si="23"/>
        <v>0</v>
      </c>
      <c r="AT9" s="33" t="str">
        <f t="shared" si="24"/>
        <v>#DIV/0!</v>
      </c>
      <c r="AU9" s="33"/>
      <c r="AV9" s="33"/>
      <c r="AW9" s="34">
        <f t="shared" si="25"/>
        <v>0</v>
      </c>
      <c r="AX9" s="34">
        <f t="shared" si="26"/>
        <v>0</v>
      </c>
      <c r="AY9" s="33" t="str">
        <f t="shared" si="27"/>
        <v>#DIV/0!</v>
      </c>
      <c r="AZ9" s="30">
        <f t="shared" ref="AZ9:BA9" si="37">SUM(D9,P9,AB9,AI9)</f>
        <v>277</v>
      </c>
      <c r="BA9" s="30">
        <f t="shared" si="37"/>
        <v>279</v>
      </c>
      <c r="BB9" s="30">
        <f t="shared" si="29"/>
        <v>556</v>
      </c>
      <c r="BC9" s="30">
        <f t="shared" ref="BC9:BD9" si="38">SUM(G9,S9,AE9,AQ9)</f>
        <v>2</v>
      </c>
      <c r="BD9" s="30">
        <f t="shared" si="38"/>
        <v>1</v>
      </c>
      <c r="BE9" s="34">
        <f t="shared" si="31"/>
        <v>3</v>
      </c>
      <c r="BF9" s="33">
        <f t="shared" si="32"/>
        <v>5.395683453</v>
      </c>
      <c r="BG9" s="30">
        <f t="shared" ref="BG9:BH9" si="39">SUM(K9,W9,AI9,AU9)</f>
        <v>0</v>
      </c>
      <c r="BH9" s="30">
        <f t="shared" si="39"/>
        <v>0</v>
      </c>
      <c r="BI9" s="34">
        <f t="shared" si="34"/>
        <v>0</v>
      </c>
      <c r="BJ9" s="34">
        <f t="shared" si="35"/>
        <v>3</v>
      </c>
      <c r="BK9" s="33">
        <f t="shared" si="36"/>
        <v>5.395683453</v>
      </c>
    </row>
    <row r="10">
      <c r="A10" s="27">
        <v>4.0</v>
      </c>
      <c r="B10" s="28" t="s">
        <v>23</v>
      </c>
      <c r="C10" s="28" t="s">
        <v>24</v>
      </c>
      <c r="D10" s="29">
        <v>80.0</v>
      </c>
      <c r="E10" s="29">
        <v>67.0</v>
      </c>
      <c r="F10" s="30">
        <f t="shared" si="4"/>
        <v>147</v>
      </c>
      <c r="G10" s="31">
        <v>1.0</v>
      </c>
      <c r="H10" s="31">
        <v>1.0</v>
      </c>
      <c r="I10" s="32">
        <f t="shared" si="5"/>
        <v>2</v>
      </c>
      <c r="J10" s="33">
        <f t="shared" si="6"/>
        <v>13.60544218</v>
      </c>
      <c r="K10" s="34">
        <v>0.0</v>
      </c>
      <c r="L10" s="34">
        <v>0.0</v>
      </c>
      <c r="M10" s="34">
        <f t="shared" si="7"/>
        <v>0</v>
      </c>
      <c r="N10" s="34">
        <f t="shared" si="8"/>
        <v>2</v>
      </c>
      <c r="O10" s="33">
        <f t="shared" si="9"/>
        <v>13.60544218</v>
      </c>
      <c r="P10" s="29">
        <v>101.0</v>
      </c>
      <c r="Q10" s="29">
        <v>82.0</v>
      </c>
      <c r="R10" s="30">
        <f t="shared" si="10"/>
        <v>183</v>
      </c>
      <c r="S10" s="31">
        <v>0.0</v>
      </c>
      <c r="T10" s="31">
        <v>0.0</v>
      </c>
      <c r="U10" s="32">
        <f t="shared" si="11"/>
        <v>0</v>
      </c>
      <c r="V10" s="33">
        <f t="shared" si="12"/>
        <v>0</v>
      </c>
      <c r="W10" s="34">
        <v>0.0</v>
      </c>
      <c r="X10" s="34">
        <v>0.0</v>
      </c>
      <c r="Y10" s="34">
        <f t="shared" si="13"/>
        <v>0</v>
      </c>
      <c r="Z10" s="34">
        <f t="shared" si="14"/>
        <v>0</v>
      </c>
      <c r="AA10" s="33">
        <f t="shared" si="15"/>
        <v>0</v>
      </c>
      <c r="AB10" s="35">
        <v>64.0</v>
      </c>
      <c r="AC10" s="35">
        <v>47.0</v>
      </c>
      <c r="AD10" s="30">
        <f t="shared" si="16"/>
        <v>111</v>
      </c>
      <c r="AE10" s="31">
        <v>0.0</v>
      </c>
      <c r="AF10" s="31">
        <v>0.0</v>
      </c>
      <c r="AG10" s="32">
        <f t="shared" si="17"/>
        <v>0</v>
      </c>
      <c r="AH10" s="33">
        <f t="shared" si="18"/>
        <v>0</v>
      </c>
      <c r="AI10" s="36">
        <v>0.0</v>
      </c>
      <c r="AJ10" s="36">
        <v>0.0</v>
      </c>
      <c r="AK10" s="34">
        <f t="shared" si="19"/>
        <v>0</v>
      </c>
      <c r="AL10" s="34">
        <f t="shared" si="20"/>
        <v>0</v>
      </c>
      <c r="AM10" s="33">
        <f t="shared" si="21"/>
        <v>0</v>
      </c>
      <c r="AN10" s="29"/>
      <c r="AO10" s="29"/>
      <c r="AP10" s="30">
        <f t="shared" si="22"/>
        <v>0</v>
      </c>
      <c r="AQ10" s="29"/>
      <c r="AR10" s="29"/>
      <c r="AS10" s="32">
        <f t="shared" si="23"/>
        <v>0</v>
      </c>
      <c r="AT10" s="33" t="str">
        <f t="shared" si="24"/>
        <v>#DIV/0!</v>
      </c>
      <c r="AU10" s="33"/>
      <c r="AV10" s="33"/>
      <c r="AW10" s="34">
        <f t="shared" si="25"/>
        <v>0</v>
      </c>
      <c r="AX10" s="34">
        <f t="shared" si="26"/>
        <v>0</v>
      </c>
      <c r="AY10" s="33" t="str">
        <f t="shared" si="27"/>
        <v>#DIV/0!</v>
      </c>
      <c r="AZ10" s="30">
        <f t="shared" ref="AZ10:BA10" si="40">SUM(D10,P10,AB10,AI10)</f>
        <v>245</v>
      </c>
      <c r="BA10" s="30">
        <f t="shared" si="40"/>
        <v>196</v>
      </c>
      <c r="BB10" s="30">
        <f t="shared" si="29"/>
        <v>441</v>
      </c>
      <c r="BC10" s="30">
        <f t="shared" ref="BC10:BD10" si="41">SUM(G10,S10,AE10,AQ10)</f>
        <v>1</v>
      </c>
      <c r="BD10" s="30">
        <f t="shared" si="41"/>
        <v>1</v>
      </c>
      <c r="BE10" s="34">
        <f t="shared" si="31"/>
        <v>2</v>
      </c>
      <c r="BF10" s="33">
        <f t="shared" si="32"/>
        <v>4.535147392</v>
      </c>
      <c r="BG10" s="30">
        <f t="shared" ref="BG10:BH10" si="42">SUM(K10,W10,AI10,AU10)</f>
        <v>0</v>
      </c>
      <c r="BH10" s="30">
        <f t="shared" si="42"/>
        <v>0</v>
      </c>
      <c r="BI10" s="34">
        <f t="shared" si="34"/>
        <v>0</v>
      </c>
      <c r="BJ10" s="34">
        <f t="shared" si="35"/>
        <v>2</v>
      </c>
      <c r="BK10" s="33">
        <f t="shared" si="36"/>
        <v>4.535147392</v>
      </c>
    </row>
    <row r="11">
      <c r="A11" s="27">
        <v>5.0</v>
      </c>
      <c r="B11" s="28" t="s">
        <v>25</v>
      </c>
      <c r="C11" s="28" t="s">
        <v>24</v>
      </c>
      <c r="D11" s="29">
        <v>82.0</v>
      </c>
      <c r="E11" s="29">
        <v>71.0</v>
      </c>
      <c r="F11" s="30">
        <f t="shared" si="4"/>
        <v>153</v>
      </c>
      <c r="G11" s="31">
        <v>1.0</v>
      </c>
      <c r="H11" s="31">
        <v>2.0</v>
      </c>
      <c r="I11" s="32">
        <f t="shared" si="5"/>
        <v>3</v>
      </c>
      <c r="J11" s="33">
        <f t="shared" si="6"/>
        <v>19.60784314</v>
      </c>
      <c r="K11" s="34">
        <v>0.0</v>
      </c>
      <c r="L11" s="34">
        <v>0.0</v>
      </c>
      <c r="M11" s="34">
        <f t="shared" si="7"/>
        <v>0</v>
      </c>
      <c r="N11" s="34">
        <f t="shared" si="8"/>
        <v>3</v>
      </c>
      <c r="O11" s="33">
        <f t="shared" si="9"/>
        <v>19.60784314</v>
      </c>
      <c r="P11" s="29">
        <v>116.0</v>
      </c>
      <c r="Q11" s="29">
        <v>92.0</v>
      </c>
      <c r="R11" s="30">
        <f t="shared" si="10"/>
        <v>208</v>
      </c>
      <c r="S11" s="31">
        <v>0.0</v>
      </c>
      <c r="T11" s="31">
        <v>1.0</v>
      </c>
      <c r="U11" s="32">
        <f t="shared" si="11"/>
        <v>1</v>
      </c>
      <c r="V11" s="33">
        <f t="shared" si="12"/>
        <v>4.807692308</v>
      </c>
      <c r="W11" s="34">
        <v>0.0</v>
      </c>
      <c r="X11" s="34">
        <v>0.0</v>
      </c>
      <c r="Y11" s="34">
        <f t="shared" si="13"/>
        <v>0</v>
      </c>
      <c r="Z11" s="34">
        <f t="shared" si="14"/>
        <v>1</v>
      </c>
      <c r="AA11" s="33">
        <f t="shared" si="15"/>
        <v>4.807692308</v>
      </c>
      <c r="AB11" s="35">
        <v>83.0</v>
      </c>
      <c r="AC11" s="35">
        <v>87.0</v>
      </c>
      <c r="AD11" s="30">
        <f t="shared" si="16"/>
        <v>170</v>
      </c>
      <c r="AE11" s="31">
        <v>0.0</v>
      </c>
      <c r="AF11" s="31">
        <v>0.0</v>
      </c>
      <c r="AG11" s="32">
        <f t="shared" si="17"/>
        <v>0</v>
      </c>
      <c r="AH11" s="33">
        <f t="shared" si="18"/>
        <v>0</v>
      </c>
      <c r="AI11" s="36">
        <v>0.0</v>
      </c>
      <c r="AJ11" s="36">
        <v>0.0</v>
      </c>
      <c r="AK11" s="34">
        <f t="shared" si="19"/>
        <v>0</v>
      </c>
      <c r="AL11" s="34">
        <f t="shared" si="20"/>
        <v>0</v>
      </c>
      <c r="AM11" s="33">
        <f t="shared" si="21"/>
        <v>0</v>
      </c>
      <c r="AN11" s="29"/>
      <c r="AO11" s="29"/>
      <c r="AP11" s="30">
        <f t="shared" si="22"/>
        <v>0</v>
      </c>
      <c r="AQ11" s="29"/>
      <c r="AR11" s="29"/>
      <c r="AS11" s="32">
        <f t="shared" si="23"/>
        <v>0</v>
      </c>
      <c r="AT11" s="33" t="str">
        <f t="shared" si="24"/>
        <v>#DIV/0!</v>
      </c>
      <c r="AU11" s="33"/>
      <c r="AV11" s="33"/>
      <c r="AW11" s="34">
        <f t="shared" si="25"/>
        <v>0</v>
      </c>
      <c r="AX11" s="34">
        <f t="shared" si="26"/>
        <v>0</v>
      </c>
      <c r="AY11" s="33" t="str">
        <f t="shared" si="27"/>
        <v>#DIV/0!</v>
      </c>
      <c r="AZ11" s="30">
        <f t="shared" ref="AZ11:BA11" si="43">SUM(D11,P11,AB11,AI11)</f>
        <v>281</v>
      </c>
      <c r="BA11" s="30">
        <f t="shared" si="43"/>
        <v>250</v>
      </c>
      <c r="BB11" s="30">
        <f t="shared" si="29"/>
        <v>531</v>
      </c>
      <c r="BC11" s="30">
        <f t="shared" ref="BC11:BD11" si="44">SUM(G11,S11,AE11,AQ11)</f>
        <v>1</v>
      </c>
      <c r="BD11" s="30">
        <f t="shared" si="44"/>
        <v>3</v>
      </c>
      <c r="BE11" s="34">
        <f t="shared" si="31"/>
        <v>4</v>
      </c>
      <c r="BF11" s="33">
        <f t="shared" si="32"/>
        <v>7.532956685</v>
      </c>
      <c r="BG11" s="30">
        <f t="shared" ref="BG11:BH11" si="45">SUM(K11,W11,AI11,AU11)</f>
        <v>0</v>
      </c>
      <c r="BH11" s="30">
        <f t="shared" si="45"/>
        <v>0</v>
      </c>
      <c r="BI11" s="34">
        <f t="shared" si="34"/>
        <v>0</v>
      </c>
      <c r="BJ11" s="34">
        <f t="shared" si="35"/>
        <v>4</v>
      </c>
      <c r="BK11" s="33">
        <f t="shared" si="36"/>
        <v>7.532956685</v>
      </c>
    </row>
    <row r="12">
      <c r="A12" s="27">
        <v>6.0</v>
      </c>
      <c r="B12" s="28" t="s">
        <v>26</v>
      </c>
      <c r="C12" s="28" t="s">
        <v>27</v>
      </c>
      <c r="D12" s="29">
        <v>95.0</v>
      </c>
      <c r="E12" s="29">
        <v>106.0</v>
      </c>
      <c r="F12" s="30">
        <f t="shared" si="4"/>
        <v>201</v>
      </c>
      <c r="G12" s="31">
        <v>0.0</v>
      </c>
      <c r="H12" s="31">
        <v>0.0</v>
      </c>
      <c r="I12" s="32">
        <f t="shared" si="5"/>
        <v>0</v>
      </c>
      <c r="J12" s="33">
        <f t="shared" si="6"/>
        <v>0</v>
      </c>
      <c r="K12" s="34">
        <v>0.0</v>
      </c>
      <c r="L12" s="34">
        <v>0.0</v>
      </c>
      <c r="M12" s="34">
        <f t="shared" si="7"/>
        <v>0</v>
      </c>
      <c r="N12" s="34">
        <f t="shared" si="8"/>
        <v>0</v>
      </c>
      <c r="O12" s="33">
        <f t="shared" si="9"/>
        <v>0</v>
      </c>
      <c r="P12" s="29">
        <v>102.0</v>
      </c>
      <c r="Q12" s="29">
        <v>87.0</v>
      </c>
      <c r="R12" s="30">
        <f t="shared" si="10"/>
        <v>189</v>
      </c>
      <c r="S12" s="31">
        <v>1.0</v>
      </c>
      <c r="T12" s="31">
        <v>0.0</v>
      </c>
      <c r="U12" s="32">
        <f t="shared" si="11"/>
        <v>1</v>
      </c>
      <c r="V12" s="33">
        <f t="shared" si="12"/>
        <v>5.291005291</v>
      </c>
      <c r="W12" s="34">
        <v>0.0</v>
      </c>
      <c r="X12" s="34">
        <v>0.0</v>
      </c>
      <c r="Y12" s="34">
        <f t="shared" si="13"/>
        <v>0</v>
      </c>
      <c r="Z12" s="34">
        <f t="shared" si="14"/>
        <v>1</v>
      </c>
      <c r="AA12" s="33">
        <f t="shared" si="15"/>
        <v>5.291005291</v>
      </c>
      <c r="AB12" s="35">
        <v>77.0</v>
      </c>
      <c r="AC12" s="35">
        <v>70.0</v>
      </c>
      <c r="AD12" s="30">
        <f t="shared" si="16"/>
        <v>147</v>
      </c>
      <c r="AE12" s="31">
        <v>0.0</v>
      </c>
      <c r="AF12" s="31">
        <v>0.0</v>
      </c>
      <c r="AG12" s="32">
        <f t="shared" si="17"/>
        <v>0</v>
      </c>
      <c r="AH12" s="33">
        <f t="shared" si="18"/>
        <v>0</v>
      </c>
      <c r="AI12" s="36">
        <v>0.0</v>
      </c>
      <c r="AJ12" s="36">
        <v>0.0</v>
      </c>
      <c r="AK12" s="34">
        <f t="shared" si="19"/>
        <v>0</v>
      </c>
      <c r="AL12" s="34">
        <f t="shared" si="20"/>
        <v>0</v>
      </c>
      <c r="AM12" s="33">
        <f t="shared" si="21"/>
        <v>0</v>
      </c>
      <c r="AN12" s="29"/>
      <c r="AO12" s="29"/>
      <c r="AP12" s="30">
        <f t="shared" si="22"/>
        <v>0</v>
      </c>
      <c r="AQ12" s="29"/>
      <c r="AR12" s="29"/>
      <c r="AS12" s="32">
        <f t="shared" si="23"/>
        <v>0</v>
      </c>
      <c r="AT12" s="33" t="str">
        <f t="shared" si="24"/>
        <v>#DIV/0!</v>
      </c>
      <c r="AU12" s="33"/>
      <c r="AV12" s="33"/>
      <c r="AW12" s="34">
        <f t="shared" si="25"/>
        <v>0</v>
      </c>
      <c r="AX12" s="34">
        <f t="shared" si="26"/>
        <v>0</v>
      </c>
      <c r="AY12" s="33" t="str">
        <f t="shared" si="27"/>
        <v>#DIV/0!</v>
      </c>
      <c r="AZ12" s="30">
        <f t="shared" ref="AZ12:BA12" si="46">SUM(D12,P12,AB12,AI12)</f>
        <v>274</v>
      </c>
      <c r="BA12" s="30">
        <f t="shared" si="46"/>
        <v>263</v>
      </c>
      <c r="BB12" s="30">
        <f t="shared" si="29"/>
        <v>537</v>
      </c>
      <c r="BC12" s="30">
        <f t="shared" ref="BC12:BD12" si="47">SUM(G12,S12,AE12,AQ12)</f>
        <v>1</v>
      </c>
      <c r="BD12" s="30">
        <f t="shared" si="47"/>
        <v>0</v>
      </c>
      <c r="BE12" s="34">
        <f t="shared" si="31"/>
        <v>1</v>
      </c>
      <c r="BF12" s="33">
        <f t="shared" si="32"/>
        <v>1.862197393</v>
      </c>
      <c r="BG12" s="30">
        <f t="shared" ref="BG12:BH12" si="48">SUM(K12,W12,AI12,AU12)</f>
        <v>0</v>
      </c>
      <c r="BH12" s="30">
        <f t="shared" si="48"/>
        <v>0</v>
      </c>
      <c r="BI12" s="34">
        <f t="shared" si="34"/>
        <v>0</v>
      </c>
      <c r="BJ12" s="34">
        <f t="shared" si="35"/>
        <v>1</v>
      </c>
      <c r="BK12" s="33">
        <f t="shared" si="36"/>
        <v>1.862197393</v>
      </c>
    </row>
    <row r="13">
      <c r="A13" s="27">
        <v>7.0</v>
      </c>
      <c r="B13" s="28" t="s">
        <v>28</v>
      </c>
      <c r="C13" s="28" t="s">
        <v>27</v>
      </c>
      <c r="D13" s="29">
        <v>84.0</v>
      </c>
      <c r="E13" s="29">
        <v>57.0</v>
      </c>
      <c r="F13" s="30">
        <f t="shared" si="4"/>
        <v>141</v>
      </c>
      <c r="G13" s="31">
        <v>0.0</v>
      </c>
      <c r="H13" s="31">
        <v>0.0</v>
      </c>
      <c r="I13" s="32">
        <f t="shared" si="5"/>
        <v>0</v>
      </c>
      <c r="J13" s="33">
        <f t="shared" si="6"/>
        <v>0</v>
      </c>
      <c r="K13" s="34">
        <v>0.0</v>
      </c>
      <c r="L13" s="34">
        <v>0.0</v>
      </c>
      <c r="M13" s="34">
        <f t="shared" si="7"/>
        <v>0</v>
      </c>
      <c r="N13" s="34">
        <f t="shared" si="8"/>
        <v>0</v>
      </c>
      <c r="O13" s="33">
        <f t="shared" si="9"/>
        <v>0</v>
      </c>
      <c r="P13" s="29">
        <v>93.0</v>
      </c>
      <c r="Q13" s="29">
        <v>91.0</v>
      </c>
      <c r="R13" s="30">
        <f t="shared" si="10"/>
        <v>184</v>
      </c>
      <c r="S13" s="31">
        <v>0.0</v>
      </c>
      <c r="T13" s="31">
        <v>1.0</v>
      </c>
      <c r="U13" s="32">
        <f t="shared" si="11"/>
        <v>1</v>
      </c>
      <c r="V13" s="33">
        <f t="shared" si="12"/>
        <v>5.434782609</v>
      </c>
      <c r="W13" s="34">
        <v>0.0</v>
      </c>
      <c r="X13" s="34">
        <v>0.0</v>
      </c>
      <c r="Y13" s="34">
        <f t="shared" si="13"/>
        <v>0</v>
      </c>
      <c r="Z13" s="34">
        <f t="shared" si="14"/>
        <v>1</v>
      </c>
      <c r="AA13" s="33">
        <f t="shared" si="15"/>
        <v>5.434782609</v>
      </c>
      <c r="AB13" s="35">
        <v>76.0</v>
      </c>
      <c r="AC13" s="35">
        <v>61.0</v>
      </c>
      <c r="AD13" s="30">
        <f t="shared" si="16"/>
        <v>137</v>
      </c>
      <c r="AE13" s="31">
        <v>2.0</v>
      </c>
      <c r="AF13" s="31">
        <v>0.0</v>
      </c>
      <c r="AG13" s="32">
        <f t="shared" si="17"/>
        <v>2</v>
      </c>
      <c r="AH13" s="33">
        <f t="shared" si="18"/>
        <v>14.59854015</v>
      </c>
      <c r="AI13" s="36">
        <v>0.0</v>
      </c>
      <c r="AJ13" s="36">
        <v>0.0</v>
      </c>
      <c r="AK13" s="34">
        <f t="shared" si="19"/>
        <v>0</v>
      </c>
      <c r="AL13" s="34">
        <f t="shared" si="20"/>
        <v>2</v>
      </c>
      <c r="AM13" s="33">
        <f t="shared" si="21"/>
        <v>14.59854015</v>
      </c>
      <c r="AN13" s="29"/>
      <c r="AO13" s="29"/>
      <c r="AP13" s="30">
        <f t="shared" si="22"/>
        <v>0</v>
      </c>
      <c r="AQ13" s="29"/>
      <c r="AR13" s="29"/>
      <c r="AS13" s="32">
        <f t="shared" si="23"/>
        <v>0</v>
      </c>
      <c r="AT13" s="33" t="str">
        <f t="shared" si="24"/>
        <v>#DIV/0!</v>
      </c>
      <c r="AU13" s="33"/>
      <c r="AV13" s="33"/>
      <c r="AW13" s="34">
        <f t="shared" si="25"/>
        <v>0</v>
      </c>
      <c r="AX13" s="34">
        <f t="shared" si="26"/>
        <v>0</v>
      </c>
      <c r="AY13" s="33" t="str">
        <f t="shared" si="27"/>
        <v>#DIV/0!</v>
      </c>
      <c r="AZ13" s="30">
        <f t="shared" ref="AZ13:BA13" si="49">SUM(D13,P13,AB13,AI13)</f>
        <v>253</v>
      </c>
      <c r="BA13" s="30">
        <f t="shared" si="49"/>
        <v>209</v>
      </c>
      <c r="BB13" s="30">
        <f t="shared" si="29"/>
        <v>462</v>
      </c>
      <c r="BC13" s="30">
        <f t="shared" ref="BC13:BD13" si="50">SUM(G13,S13,AE13,AQ13)</f>
        <v>2</v>
      </c>
      <c r="BD13" s="30">
        <f t="shared" si="50"/>
        <v>1</v>
      </c>
      <c r="BE13" s="34">
        <f t="shared" si="31"/>
        <v>3</v>
      </c>
      <c r="BF13" s="33">
        <f t="shared" si="32"/>
        <v>6.493506494</v>
      </c>
      <c r="BG13" s="30">
        <f t="shared" ref="BG13:BH13" si="51">SUM(K13,W13,AI13,AU13)</f>
        <v>0</v>
      </c>
      <c r="BH13" s="30">
        <f t="shared" si="51"/>
        <v>0</v>
      </c>
      <c r="BI13" s="34">
        <f t="shared" si="34"/>
        <v>0</v>
      </c>
      <c r="BJ13" s="34">
        <f t="shared" si="35"/>
        <v>3</v>
      </c>
      <c r="BK13" s="33">
        <f t="shared" si="36"/>
        <v>6.493506494</v>
      </c>
    </row>
    <row r="14">
      <c r="A14" s="27">
        <v>8.0</v>
      </c>
      <c r="B14" s="28" t="s">
        <v>29</v>
      </c>
      <c r="C14" s="28" t="s">
        <v>30</v>
      </c>
      <c r="D14" s="29">
        <v>55.0</v>
      </c>
      <c r="E14" s="29">
        <v>75.0</v>
      </c>
      <c r="F14" s="30">
        <f t="shared" si="4"/>
        <v>130</v>
      </c>
      <c r="G14" s="31">
        <v>0.0</v>
      </c>
      <c r="H14" s="31">
        <v>0.0</v>
      </c>
      <c r="I14" s="32">
        <f t="shared" si="5"/>
        <v>0</v>
      </c>
      <c r="J14" s="33">
        <f t="shared" si="6"/>
        <v>0</v>
      </c>
      <c r="K14" s="34">
        <v>0.0</v>
      </c>
      <c r="L14" s="34">
        <v>0.0</v>
      </c>
      <c r="M14" s="34">
        <f t="shared" si="7"/>
        <v>0</v>
      </c>
      <c r="N14" s="34">
        <f t="shared" si="8"/>
        <v>0</v>
      </c>
      <c r="O14" s="33">
        <f t="shared" si="9"/>
        <v>0</v>
      </c>
      <c r="P14" s="29">
        <v>92.0</v>
      </c>
      <c r="Q14" s="29">
        <v>84.0</v>
      </c>
      <c r="R14" s="30">
        <f t="shared" si="10"/>
        <v>176</v>
      </c>
      <c r="S14" s="31">
        <v>0.0</v>
      </c>
      <c r="T14" s="31">
        <v>0.0</v>
      </c>
      <c r="U14" s="32">
        <f t="shared" si="11"/>
        <v>0</v>
      </c>
      <c r="V14" s="33">
        <f t="shared" si="12"/>
        <v>0</v>
      </c>
      <c r="W14" s="34">
        <v>0.0</v>
      </c>
      <c r="X14" s="34">
        <v>0.0</v>
      </c>
      <c r="Y14" s="34">
        <f t="shared" si="13"/>
        <v>0</v>
      </c>
      <c r="Z14" s="34">
        <f t="shared" si="14"/>
        <v>0</v>
      </c>
      <c r="AA14" s="33">
        <f t="shared" si="15"/>
        <v>0</v>
      </c>
      <c r="AB14" s="35">
        <v>66.0</v>
      </c>
      <c r="AC14" s="35">
        <v>51.0</v>
      </c>
      <c r="AD14" s="30">
        <f t="shared" si="16"/>
        <v>117</v>
      </c>
      <c r="AE14" s="31">
        <v>0.0</v>
      </c>
      <c r="AF14" s="31">
        <v>0.0</v>
      </c>
      <c r="AG14" s="32">
        <f t="shared" si="17"/>
        <v>0</v>
      </c>
      <c r="AH14" s="33">
        <f t="shared" si="18"/>
        <v>0</v>
      </c>
      <c r="AI14" s="36">
        <v>0.0</v>
      </c>
      <c r="AJ14" s="36">
        <v>0.0</v>
      </c>
      <c r="AK14" s="34">
        <f t="shared" si="19"/>
        <v>0</v>
      </c>
      <c r="AL14" s="34">
        <f t="shared" si="20"/>
        <v>0</v>
      </c>
      <c r="AM14" s="33">
        <f t="shared" si="21"/>
        <v>0</v>
      </c>
      <c r="AN14" s="29"/>
      <c r="AO14" s="29"/>
      <c r="AP14" s="30">
        <f t="shared" si="22"/>
        <v>0</v>
      </c>
      <c r="AQ14" s="29"/>
      <c r="AR14" s="29"/>
      <c r="AS14" s="32">
        <f t="shared" si="23"/>
        <v>0</v>
      </c>
      <c r="AT14" s="33" t="str">
        <f t="shared" si="24"/>
        <v>#DIV/0!</v>
      </c>
      <c r="AU14" s="33"/>
      <c r="AV14" s="33"/>
      <c r="AW14" s="34">
        <f t="shared" si="25"/>
        <v>0</v>
      </c>
      <c r="AX14" s="34">
        <f t="shared" si="26"/>
        <v>0</v>
      </c>
      <c r="AY14" s="33" t="str">
        <f t="shared" si="27"/>
        <v>#DIV/0!</v>
      </c>
      <c r="AZ14" s="30">
        <f t="shared" ref="AZ14:BA14" si="52">SUM(D14,P14,AB14,AI14)</f>
        <v>213</v>
      </c>
      <c r="BA14" s="30">
        <f t="shared" si="52"/>
        <v>210</v>
      </c>
      <c r="BB14" s="30">
        <f t="shared" si="29"/>
        <v>423</v>
      </c>
      <c r="BC14" s="30">
        <f t="shared" ref="BC14:BD14" si="53">SUM(G14,S14,AE14,AQ14)</f>
        <v>0</v>
      </c>
      <c r="BD14" s="30">
        <f t="shared" si="53"/>
        <v>0</v>
      </c>
      <c r="BE14" s="34">
        <f t="shared" si="31"/>
        <v>0</v>
      </c>
      <c r="BF14" s="33">
        <f t="shared" si="32"/>
        <v>0</v>
      </c>
      <c r="BG14" s="30">
        <f t="shared" ref="BG14:BH14" si="54">SUM(K14,W14,AI14,AU14)</f>
        <v>0</v>
      </c>
      <c r="BH14" s="30">
        <f t="shared" si="54"/>
        <v>0</v>
      </c>
      <c r="BI14" s="34">
        <f t="shared" si="34"/>
        <v>0</v>
      </c>
      <c r="BJ14" s="34">
        <f t="shared" si="35"/>
        <v>0</v>
      </c>
      <c r="BK14" s="33">
        <f t="shared" si="36"/>
        <v>0</v>
      </c>
    </row>
    <row r="15">
      <c r="A15" s="27">
        <v>9.0</v>
      </c>
      <c r="B15" s="28" t="s">
        <v>31</v>
      </c>
      <c r="C15" s="28" t="s">
        <v>30</v>
      </c>
      <c r="D15" s="29">
        <v>100.0</v>
      </c>
      <c r="E15" s="29">
        <v>96.0</v>
      </c>
      <c r="F15" s="30">
        <f t="shared" si="4"/>
        <v>196</v>
      </c>
      <c r="G15" s="31">
        <v>1.0</v>
      </c>
      <c r="H15" s="31">
        <v>0.0</v>
      </c>
      <c r="I15" s="32">
        <f t="shared" si="5"/>
        <v>1</v>
      </c>
      <c r="J15" s="33">
        <f t="shared" si="6"/>
        <v>5.102040816</v>
      </c>
      <c r="K15" s="34">
        <v>0.0</v>
      </c>
      <c r="L15" s="34">
        <v>0.0</v>
      </c>
      <c r="M15" s="34">
        <f t="shared" si="7"/>
        <v>0</v>
      </c>
      <c r="N15" s="34">
        <f t="shared" si="8"/>
        <v>1</v>
      </c>
      <c r="O15" s="33">
        <f t="shared" si="9"/>
        <v>5.102040816</v>
      </c>
      <c r="P15" s="29">
        <v>122.0</v>
      </c>
      <c r="Q15" s="29">
        <v>107.0</v>
      </c>
      <c r="R15" s="30">
        <f t="shared" si="10"/>
        <v>229</v>
      </c>
      <c r="S15" s="31">
        <v>0.0</v>
      </c>
      <c r="T15" s="31">
        <v>1.0</v>
      </c>
      <c r="U15" s="32">
        <f t="shared" si="11"/>
        <v>1</v>
      </c>
      <c r="V15" s="33">
        <f t="shared" si="12"/>
        <v>4.366812227</v>
      </c>
      <c r="W15" s="34">
        <v>0.0</v>
      </c>
      <c r="X15" s="34">
        <v>0.0</v>
      </c>
      <c r="Y15" s="34">
        <f t="shared" si="13"/>
        <v>0</v>
      </c>
      <c r="Z15" s="34">
        <f t="shared" si="14"/>
        <v>1</v>
      </c>
      <c r="AA15" s="33">
        <f t="shared" si="15"/>
        <v>4.366812227</v>
      </c>
      <c r="AB15" s="35">
        <v>92.0</v>
      </c>
      <c r="AC15" s="35">
        <v>89.0</v>
      </c>
      <c r="AD15" s="30">
        <f t="shared" si="16"/>
        <v>181</v>
      </c>
      <c r="AE15" s="31">
        <v>0.0</v>
      </c>
      <c r="AF15" s="31">
        <v>1.0</v>
      </c>
      <c r="AG15" s="32">
        <f t="shared" si="17"/>
        <v>1</v>
      </c>
      <c r="AH15" s="33">
        <f t="shared" si="18"/>
        <v>5.524861878</v>
      </c>
      <c r="AI15" s="36">
        <v>0.0</v>
      </c>
      <c r="AJ15" s="36">
        <v>0.0</v>
      </c>
      <c r="AK15" s="34">
        <f t="shared" si="19"/>
        <v>0</v>
      </c>
      <c r="AL15" s="34">
        <f t="shared" si="20"/>
        <v>1</v>
      </c>
      <c r="AM15" s="33">
        <f t="shared" si="21"/>
        <v>5.524861878</v>
      </c>
      <c r="AN15" s="29"/>
      <c r="AO15" s="29"/>
      <c r="AP15" s="30">
        <f t="shared" si="22"/>
        <v>0</v>
      </c>
      <c r="AQ15" s="29"/>
      <c r="AR15" s="29"/>
      <c r="AS15" s="32">
        <f t="shared" si="23"/>
        <v>0</v>
      </c>
      <c r="AT15" s="33" t="str">
        <f t="shared" si="24"/>
        <v>#DIV/0!</v>
      </c>
      <c r="AU15" s="33"/>
      <c r="AV15" s="33"/>
      <c r="AW15" s="34">
        <f t="shared" si="25"/>
        <v>0</v>
      </c>
      <c r="AX15" s="34">
        <f t="shared" si="26"/>
        <v>0</v>
      </c>
      <c r="AY15" s="33" t="str">
        <f t="shared" si="27"/>
        <v>#DIV/0!</v>
      </c>
      <c r="AZ15" s="30">
        <f t="shared" ref="AZ15:BA15" si="55">SUM(D15,P15,AB15,AI15)</f>
        <v>314</v>
      </c>
      <c r="BA15" s="30">
        <f t="shared" si="55"/>
        <v>292</v>
      </c>
      <c r="BB15" s="30">
        <f t="shared" si="29"/>
        <v>606</v>
      </c>
      <c r="BC15" s="30">
        <f t="shared" ref="BC15:BD15" si="56">SUM(G15,S15,AE15,AQ15)</f>
        <v>1</v>
      </c>
      <c r="BD15" s="30">
        <f t="shared" si="56"/>
        <v>2</v>
      </c>
      <c r="BE15" s="34">
        <f t="shared" si="31"/>
        <v>3</v>
      </c>
      <c r="BF15" s="33">
        <f t="shared" si="32"/>
        <v>4.95049505</v>
      </c>
      <c r="BG15" s="30">
        <f t="shared" ref="BG15:BH15" si="57">SUM(K15,W15,AI15,AU15)</f>
        <v>0</v>
      </c>
      <c r="BH15" s="30">
        <f t="shared" si="57"/>
        <v>0</v>
      </c>
      <c r="BI15" s="34">
        <f t="shared" si="34"/>
        <v>0</v>
      </c>
      <c r="BJ15" s="34">
        <f t="shared" si="35"/>
        <v>3</v>
      </c>
      <c r="BK15" s="33">
        <f t="shared" si="36"/>
        <v>4.95049505</v>
      </c>
    </row>
    <row r="16">
      <c r="A16" s="27">
        <v>10.0</v>
      </c>
      <c r="B16" s="28" t="s">
        <v>32</v>
      </c>
      <c r="C16" s="28" t="s">
        <v>32</v>
      </c>
      <c r="D16" s="29">
        <v>127.0</v>
      </c>
      <c r="E16" s="29">
        <v>115.0</v>
      </c>
      <c r="F16" s="30">
        <f t="shared" si="4"/>
        <v>242</v>
      </c>
      <c r="G16" s="31">
        <v>1.0</v>
      </c>
      <c r="H16" s="31">
        <v>0.0</v>
      </c>
      <c r="I16" s="32">
        <f t="shared" si="5"/>
        <v>1</v>
      </c>
      <c r="J16" s="33">
        <f t="shared" si="6"/>
        <v>4.132231405</v>
      </c>
      <c r="K16" s="34">
        <v>0.0</v>
      </c>
      <c r="L16" s="34">
        <v>0.0</v>
      </c>
      <c r="M16" s="34">
        <f t="shared" si="7"/>
        <v>0</v>
      </c>
      <c r="N16" s="34">
        <f t="shared" si="8"/>
        <v>1</v>
      </c>
      <c r="O16" s="33">
        <f t="shared" si="9"/>
        <v>4.132231405</v>
      </c>
      <c r="P16" s="29">
        <v>183.0</v>
      </c>
      <c r="Q16" s="29">
        <v>145.0</v>
      </c>
      <c r="R16" s="30">
        <f t="shared" si="10"/>
        <v>328</v>
      </c>
      <c r="S16" s="31">
        <v>1.0</v>
      </c>
      <c r="T16" s="31">
        <v>1.0</v>
      </c>
      <c r="U16" s="32">
        <f t="shared" si="11"/>
        <v>2</v>
      </c>
      <c r="V16" s="33">
        <f t="shared" si="12"/>
        <v>6.097560976</v>
      </c>
      <c r="W16" s="34">
        <v>0.0</v>
      </c>
      <c r="X16" s="34">
        <v>0.0</v>
      </c>
      <c r="Y16" s="34">
        <f t="shared" si="13"/>
        <v>0</v>
      </c>
      <c r="Z16" s="34">
        <f t="shared" si="14"/>
        <v>2</v>
      </c>
      <c r="AA16" s="33">
        <f t="shared" si="15"/>
        <v>6.097560976</v>
      </c>
      <c r="AB16" s="35">
        <v>141.0</v>
      </c>
      <c r="AC16" s="35">
        <v>115.0</v>
      </c>
      <c r="AD16" s="30">
        <f t="shared" si="16"/>
        <v>256</v>
      </c>
      <c r="AE16" s="31">
        <v>1.0</v>
      </c>
      <c r="AF16" s="31">
        <v>0.0</v>
      </c>
      <c r="AG16" s="32">
        <f t="shared" si="17"/>
        <v>1</v>
      </c>
      <c r="AH16" s="33">
        <f t="shared" si="18"/>
        <v>3.90625</v>
      </c>
      <c r="AI16" s="36">
        <v>0.0</v>
      </c>
      <c r="AJ16" s="36">
        <v>0.0</v>
      </c>
      <c r="AK16" s="34">
        <f t="shared" si="19"/>
        <v>0</v>
      </c>
      <c r="AL16" s="34">
        <f t="shared" si="20"/>
        <v>1</v>
      </c>
      <c r="AM16" s="33">
        <f t="shared" si="21"/>
        <v>3.90625</v>
      </c>
      <c r="AN16" s="29"/>
      <c r="AO16" s="29"/>
      <c r="AP16" s="30">
        <f t="shared" si="22"/>
        <v>0</v>
      </c>
      <c r="AQ16" s="29"/>
      <c r="AR16" s="29"/>
      <c r="AS16" s="32">
        <f t="shared" si="23"/>
        <v>0</v>
      </c>
      <c r="AT16" s="33" t="str">
        <f t="shared" si="24"/>
        <v>#DIV/0!</v>
      </c>
      <c r="AU16" s="33"/>
      <c r="AV16" s="33"/>
      <c r="AW16" s="34">
        <f t="shared" si="25"/>
        <v>0</v>
      </c>
      <c r="AX16" s="34">
        <f t="shared" si="26"/>
        <v>0</v>
      </c>
      <c r="AY16" s="33" t="str">
        <f t="shared" si="27"/>
        <v>#DIV/0!</v>
      </c>
      <c r="AZ16" s="30">
        <f t="shared" ref="AZ16:BA16" si="58">SUM(D16,P16,AB16,AI16)</f>
        <v>451</v>
      </c>
      <c r="BA16" s="30">
        <f t="shared" si="58"/>
        <v>375</v>
      </c>
      <c r="BB16" s="30">
        <f t="shared" si="29"/>
        <v>826</v>
      </c>
      <c r="BC16" s="30">
        <f t="shared" ref="BC16:BD16" si="59">SUM(G16,S16,AE16,AQ16)</f>
        <v>3</v>
      </c>
      <c r="BD16" s="30">
        <f t="shared" si="59"/>
        <v>1</v>
      </c>
      <c r="BE16" s="34">
        <f t="shared" si="31"/>
        <v>4</v>
      </c>
      <c r="BF16" s="33">
        <f t="shared" si="32"/>
        <v>4.842615012</v>
      </c>
      <c r="BG16" s="30">
        <f t="shared" ref="BG16:BH16" si="60">SUM(K16,W16,AI16,AU16)</f>
        <v>0</v>
      </c>
      <c r="BH16" s="30">
        <f t="shared" si="60"/>
        <v>0</v>
      </c>
      <c r="BI16" s="34">
        <f t="shared" si="34"/>
        <v>0</v>
      </c>
      <c r="BJ16" s="34">
        <f t="shared" si="35"/>
        <v>4</v>
      </c>
      <c r="BK16" s="33">
        <f t="shared" si="36"/>
        <v>4.842615012</v>
      </c>
    </row>
    <row r="17">
      <c r="A17" s="27">
        <v>11.0</v>
      </c>
      <c r="B17" s="28" t="s">
        <v>33</v>
      </c>
      <c r="C17" s="28" t="s">
        <v>33</v>
      </c>
      <c r="D17" s="29">
        <v>120.0</v>
      </c>
      <c r="E17" s="29">
        <v>102.0</v>
      </c>
      <c r="F17" s="30">
        <f t="shared" si="4"/>
        <v>222</v>
      </c>
      <c r="G17" s="31">
        <v>0.0</v>
      </c>
      <c r="H17" s="31">
        <v>0.0</v>
      </c>
      <c r="I17" s="32">
        <f t="shared" si="5"/>
        <v>0</v>
      </c>
      <c r="J17" s="33">
        <f t="shared" si="6"/>
        <v>0</v>
      </c>
      <c r="K17" s="34">
        <v>0.0</v>
      </c>
      <c r="L17" s="34">
        <v>0.0</v>
      </c>
      <c r="M17" s="34">
        <f t="shared" si="7"/>
        <v>0</v>
      </c>
      <c r="N17" s="34">
        <f t="shared" si="8"/>
        <v>0</v>
      </c>
      <c r="O17" s="33">
        <f t="shared" si="9"/>
        <v>0</v>
      </c>
      <c r="P17" s="29">
        <v>118.0</v>
      </c>
      <c r="Q17" s="29">
        <v>130.0</v>
      </c>
      <c r="R17" s="30">
        <f t="shared" si="10"/>
        <v>248</v>
      </c>
      <c r="S17" s="31">
        <v>1.0</v>
      </c>
      <c r="T17" s="31">
        <v>0.0</v>
      </c>
      <c r="U17" s="32">
        <f t="shared" si="11"/>
        <v>1</v>
      </c>
      <c r="V17" s="33">
        <f t="shared" si="12"/>
        <v>4.032258065</v>
      </c>
      <c r="W17" s="34">
        <v>0.0</v>
      </c>
      <c r="X17" s="34">
        <v>1.0</v>
      </c>
      <c r="Y17" s="34">
        <f t="shared" si="13"/>
        <v>1</v>
      </c>
      <c r="Z17" s="34">
        <f t="shared" si="14"/>
        <v>2</v>
      </c>
      <c r="AA17" s="33">
        <f t="shared" si="15"/>
        <v>8.064516129</v>
      </c>
      <c r="AB17" s="35">
        <v>98.0</v>
      </c>
      <c r="AC17" s="35">
        <v>91.0</v>
      </c>
      <c r="AD17" s="30">
        <f t="shared" si="16"/>
        <v>189</v>
      </c>
      <c r="AE17" s="31">
        <v>2.0</v>
      </c>
      <c r="AF17" s="31">
        <v>0.0</v>
      </c>
      <c r="AG17" s="32">
        <f t="shared" si="17"/>
        <v>2</v>
      </c>
      <c r="AH17" s="33">
        <f t="shared" si="18"/>
        <v>10.58201058</v>
      </c>
      <c r="AI17" s="36">
        <v>0.0</v>
      </c>
      <c r="AJ17" s="36">
        <v>0.0</v>
      </c>
      <c r="AK17" s="34">
        <f t="shared" si="19"/>
        <v>0</v>
      </c>
      <c r="AL17" s="34">
        <f t="shared" si="20"/>
        <v>2</v>
      </c>
      <c r="AM17" s="33">
        <f t="shared" si="21"/>
        <v>10.58201058</v>
      </c>
      <c r="AN17" s="29"/>
      <c r="AO17" s="29"/>
      <c r="AP17" s="30">
        <f t="shared" si="22"/>
        <v>0</v>
      </c>
      <c r="AQ17" s="29"/>
      <c r="AR17" s="29"/>
      <c r="AS17" s="32">
        <f t="shared" si="23"/>
        <v>0</v>
      </c>
      <c r="AT17" s="33" t="str">
        <f t="shared" si="24"/>
        <v>#DIV/0!</v>
      </c>
      <c r="AU17" s="33"/>
      <c r="AV17" s="33"/>
      <c r="AW17" s="34">
        <f t="shared" si="25"/>
        <v>0</v>
      </c>
      <c r="AX17" s="34">
        <f t="shared" si="26"/>
        <v>0</v>
      </c>
      <c r="AY17" s="33" t="str">
        <f t="shared" si="27"/>
        <v>#DIV/0!</v>
      </c>
      <c r="AZ17" s="30">
        <f t="shared" ref="AZ17:BA17" si="61">SUM(D17,P17,AB17,AI17)</f>
        <v>336</v>
      </c>
      <c r="BA17" s="30">
        <f t="shared" si="61"/>
        <v>323</v>
      </c>
      <c r="BB17" s="30">
        <f t="shared" si="29"/>
        <v>659</v>
      </c>
      <c r="BC17" s="30">
        <f t="shared" ref="BC17:BD17" si="62">SUM(G17,S17,AE17,AQ17)</f>
        <v>3</v>
      </c>
      <c r="BD17" s="30">
        <f t="shared" si="62"/>
        <v>0</v>
      </c>
      <c r="BE17" s="34">
        <f t="shared" si="31"/>
        <v>3</v>
      </c>
      <c r="BF17" s="33">
        <f t="shared" si="32"/>
        <v>4.552352049</v>
      </c>
      <c r="BG17" s="30">
        <f t="shared" ref="BG17:BH17" si="63">SUM(K17,W17,AI17,AU17)</f>
        <v>0</v>
      </c>
      <c r="BH17" s="30">
        <f t="shared" si="63"/>
        <v>1</v>
      </c>
      <c r="BI17" s="34">
        <f t="shared" si="34"/>
        <v>1</v>
      </c>
      <c r="BJ17" s="34">
        <f t="shared" si="35"/>
        <v>4</v>
      </c>
      <c r="BK17" s="33">
        <f t="shared" si="36"/>
        <v>6.069802731</v>
      </c>
    </row>
    <row r="18">
      <c r="A18" s="27">
        <v>12.0</v>
      </c>
      <c r="B18" s="28" t="s">
        <v>34</v>
      </c>
      <c r="C18" s="28" t="s">
        <v>33</v>
      </c>
      <c r="D18" s="29">
        <v>85.0</v>
      </c>
      <c r="E18" s="29">
        <v>76.0</v>
      </c>
      <c r="F18" s="30">
        <f t="shared" si="4"/>
        <v>161</v>
      </c>
      <c r="G18" s="31">
        <v>1.0</v>
      </c>
      <c r="H18" s="31">
        <v>0.0</v>
      </c>
      <c r="I18" s="32">
        <f t="shared" si="5"/>
        <v>1</v>
      </c>
      <c r="J18" s="33">
        <f t="shared" si="6"/>
        <v>6.211180124</v>
      </c>
      <c r="K18" s="34">
        <v>0.0</v>
      </c>
      <c r="L18" s="34">
        <v>0.0</v>
      </c>
      <c r="M18" s="34">
        <f t="shared" si="7"/>
        <v>0</v>
      </c>
      <c r="N18" s="34">
        <f t="shared" si="8"/>
        <v>1</v>
      </c>
      <c r="O18" s="33">
        <f t="shared" si="9"/>
        <v>6.211180124</v>
      </c>
      <c r="P18" s="29">
        <v>101.0</v>
      </c>
      <c r="Q18" s="29">
        <v>118.0</v>
      </c>
      <c r="R18" s="30">
        <f t="shared" si="10"/>
        <v>219</v>
      </c>
      <c r="S18" s="31">
        <v>1.0</v>
      </c>
      <c r="T18" s="31">
        <v>0.0</v>
      </c>
      <c r="U18" s="32">
        <f t="shared" si="11"/>
        <v>1</v>
      </c>
      <c r="V18" s="33">
        <f t="shared" si="12"/>
        <v>4.566210046</v>
      </c>
      <c r="W18" s="34">
        <v>0.0</v>
      </c>
      <c r="X18" s="34">
        <v>0.0</v>
      </c>
      <c r="Y18" s="34">
        <f t="shared" si="13"/>
        <v>0</v>
      </c>
      <c r="Z18" s="34">
        <f t="shared" si="14"/>
        <v>1</v>
      </c>
      <c r="AA18" s="33">
        <f t="shared" si="15"/>
        <v>4.566210046</v>
      </c>
      <c r="AB18" s="35">
        <v>66.0</v>
      </c>
      <c r="AC18" s="35">
        <v>58.0</v>
      </c>
      <c r="AD18" s="30">
        <f t="shared" si="16"/>
        <v>124</v>
      </c>
      <c r="AE18" s="31">
        <v>1.0</v>
      </c>
      <c r="AF18" s="31">
        <v>0.0</v>
      </c>
      <c r="AG18" s="32">
        <f t="shared" si="17"/>
        <v>1</v>
      </c>
      <c r="AH18" s="33">
        <f t="shared" si="18"/>
        <v>8.064516129</v>
      </c>
      <c r="AI18" s="36">
        <v>0.0</v>
      </c>
      <c r="AJ18" s="36">
        <v>0.0</v>
      </c>
      <c r="AK18" s="34">
        <f t="shared" si="19"/>
        <v>0</v>
      </c>
      <c r="AL18" s="34">
        <f t="shared" si="20"/>
        <v>1</v>
      </c>
      <c r="AM18" s="33">
        <f t="shared" si="21"/>
        <v>8.064516129</v>
      </c>
      <c r="AN18" s="29"/>
      <c r="AO18" s="29"/>
      <c r="AP18" s="30">
        <f t="shared" si="22"/>
        <v>0</v>
      </c>
      <c r="AQ18" s="29"/>
      <c r="AR18" s="29"/>
      <c r="AS18" s="32">
        <f t="shared" si="23"/>
        <v>0</v>
      </c>
      <c r="AT18" s="33" t="str">
        <f t="shared" si="24"/>
        <v>#DIV/0!</v>
      </c>
      <c r="AU18" s="33"/>
      <c r="AV18" s="33"/>
      <c r="AW18" s="34">
        <f t="shared" si="25"/>
        <v>0</v>
      </c>
      <c r="AX18" s="34">
        <f t="shared" si="26"/>
        <v>0</v>
      </c>
      <c r="AY18" s="33" t="str">
        <f t="shared" si="27"/>
        <v>#DIV/0!</v>
      </c>
      <c r="AZ18" s="30">
        <f t="shared" ref="AZ18:BA18" si="64">SUM(D18,P18,AB18,AI18)</f>
        <v>252</v>
      </c>
      <c r="BA18" s="30">
        <f t="shared" si="64"/>
        <v>252</v>
      </c>
      <c r="BB18" s="30">
        <f t="shared" si="29"/>
        <v>504</v>
      </c>
      <c r="BC18" s="30">
        <f t="shared" ref="BC18:BD18" si="65">SUM(G18,S18,AE18,AQ18)</f>
        <v>3</v>
      </c>
      <c r="BD18" s="30">
        <f t="shared" si="65"/>
        <v>0</v>
      </c>
      <c r="BE18" s="34">
        <f t="shared" si="31"/>
        <v>3</v>
      </c>
      <c r="BF18" s="33">
        <f t="shared" si="32"/>
        <v>5.952380952</v>
      </c>
      <c r="BG18" s="30">
        <f t="shared" ref="BG18:BH18" si="66">SUM(K18,W18,AI18,AU18)</f>
        <v>0</v>
      </c>
      <c r="BH18" s="30">
        <f t="shared" si="66"/>
        <v>0</v>
      </c>
      <c r="BI18" s="34">
        <f t="shared" si="34"/>
        <v>0</v>
      </c>
      <c r="BJ18" s="34">
        <f t="shared" si="35"/>
        <v>3</v>
      </c>
      <c r="BK18" s="33">
        <f t="shared" si="36"/>
        <v>5.952380952</v>
      </c>
    </row>
    <row r="19">
      <c r="A19" s="27">
        <v>13.0</v>
      </c>
      <c r="B19" s="28" t="s">
        <v>35</v>
      </c>
      <c r="C19" s="28" t="s">
        <v>36</v>
      </c>
      <c r="D19" s="29">
        <v>56.0</v>
      </c>
      <c r="E19" s="29">
        <v>50.0</v>
      </c>
      <c r="F19" s="30">
        <f t="shared" si="4"/>
        <v>106</v>
      </c>
      <c r="G19" s="31">
        <v>0.0</v>
      </c>
      <c r="H19" s="31">
        <v>0.0</v>
      </c>
      <c r="I19" s="32">
        <f t="shared" si="5"/>
        <v>0</v>
      </c>
      <c r="J19" s="33">
        <f t="shared" si="6"/>
        <v>0</v>
      </c>
      <c r="K19" s="34">
        <v>0.0</v>
      </c>
      <c r="L19" s="34">
        <v>0.0</v>
      </c>
      <c r="M19" s="34">
        <f t="shared" si="7"/>
        <v>0</v>
      </c>
      <c r="N19" s="34">
        <f t="shared" si="8"/>
        <v>0</v>
      </c>
      <c r="O19" s="33">
        <f t="shared" si="9"/>
        <v>0</v>
      </c>
      <c r="P19" s="29">
        <v>73.0</v>
      </c>
      <c r="Q19" s="29">
        <v>47.0</v>
      </c>
      <c r="R19" s="30">
        <f t="shared" si="10"/>
        <v>120</v>
      </c>
      <c r="S19" s="31">
        <v>0.0</v>
      </c>
      <c r="T19" s="31">
        <v>0.0</v>
      </c>
      <c r="U19" s="32">
        <f t="shared" si="11"/>
        <v>0</v>
      </c>
      <c r="V19" s="33">
        <f t="shared" si="12"/>
        <v>0</v>
      </c>
      <c r="W19" s="34">
        <v>0.0</v>
      </c>
      <c r="X19" s="34">
        <v>0.0</v>
      </c>
      <c r="Y19" s="34">
        <f t="shared" si="13"/>
        <v>0</v>
      </c>
      <c r="Z19" s="34">
        <f t="shared" si="14"/>
        <v>0</v>
      </c>
      <c r="AA19" s="33">
        <f t="shared" si="15"/>
        <v>0</v>
      </c>
      <c r="AB19" s="35">
        <v>51.0</v>
      </c>
      <c r="AC19" s="35">
        <v>63.0</v>
      </c>
      <c r="AD19" s="30">
        <f t="shared" si="16"/>
        <v>114</v>
      </c>
      <c r="AE19" s="31">
        <v>0.0</v>
      </c>
      <c r="AF19" s="31">
        <v>0.0</v>
      </c>
      <c r="AG19" s="32">
        <f t="shared" si="17"/>
        <v>0</v>
      </c>
      <c r="AH19" s="33">
        <f t="shared" si="18"/>
        <v>0</v>
      </c>
      <c r="AI19" s="36">
        <v>0.0</v>
      </c>
      <c r="AJ19" s="36">
        <v>0.0</v>
      </c>
      <c r="AK19" s="34">
        <f t="shared" si="19"/>
        <v>0</v>
      </c>
      <c r="AL19" s="34">
        <f t="shared" si="20"/>
        <v>0</v>
      </c>
      <c r="AM19" s="33">
        <f t="shared" si="21"/>
        <v>0</v>
      </c>
      <c r="AN19" s="29"/>
      <c r="AO19" s="29"/>
      <c r="AP19" s="30">
        <f t="shared" si="22"/>
        <v>0</v>
      </c>
      <c r="AQ19" s="29"/>
      <c r="AR19" s="29"/>
      <c r="AS19" s="32">
        <f t="shared" si="23"/>
        <v>0</v>
      </c>
      <c r="AT19" s="33" t="str">
        <f t="shared" si="24"/>
        <v>#DIV/0!</v>
      </c>
      <c r="AU19" s="33"/>
      <c r="AV19" s="33"/>
      <c r="AW19" s="34">
        <f t="shared" si="25"/>
        <v>0</v>
      </c>
      <c r="AX19" s="34">
        <f t="shared" si="26"/>
        <v>0</v>
      </c>
      <c r="AY19" s="33" t="str">
        <f t="shared" si="27"/>
        <v>#DIV/0!</v>
      </c>
      <c r="AZ19" s="30">
        <f t="shared" ref="AZ19:BA19" si="67">SUM(D19,P19,AB19,AI19)</f>
        <v>180</v>
      </c>
      <c r="BA19" s="30">
        <f t="shared" si="67"/>
        <v>160</v>
      </c>
      <c r="BB19" s="30">
        <f t="shared" si="29"/>
        <v>340</v>
      </c>
      <c r="BC19" s="30">
        <f t="shared" ref="BC19:BD19" si="68">SUM(G19,S19,AE19,AQ19)</f>
        <v>0</v>
      </c>
      <c r="BD19" s="30">
        <f t="shared" si="68"/>
        <v>0</v>
      </c>
      <c r="BE19" s="34">
        <f t="shared" si="31"/>
        <v>0</v>
      </c>
      <c r="BF19" s="33">
        <f t="shared" si="32"/>
        <v>0</v>
      </c>
      <c r="BG19" s="30">
        <f t="shared" ref="BG19:BH19" si="69">SUM(K19,W19,AI19,AU19)</f>
        <v>0</v>
      </c>
      <c r="BH19" s="30">
        <f t="shared" si="69"/>
        <v>0</v>
      </c>
      <c r="BI19" s="34">
        <f t="shared" si="34"/>
        <v>0</v>
      </c>
      <c r="BJ19" s="34">
        <f t="shared" si="35"/>
        <v>0</v>
      </c>
      <c r="BK19" s="33">
        <f t="shared" si="36"/>
        <v>0</v>
      </c>
    </row>
    <row r="20">
      <c r="A20" s="27">
        <v>14.0</v>
      </c>
      <c r="B20" s="28" t="s">
        <v>37</v>
      </c>
      <c r="C20" s="28" t="s">
        <v>36</v>
      </c>
      <c r="D20" s="29">
        <v>55.0</v>
      </c>
      <c r="E20" s="29">
        <v>57.0</v>
      </c>
      <c r="F20" s="30">
        <f t="shared" si="4"/>
        <v>112</v>
      </c>
      <c r="G20" s="31">
        <v>0.0</v>
      </c>
      <c r="H20" s="31">
        <v>0.0</v>
      </c>
      <c r="I20" s="32">
        <f t="shared" si="5"/>
        <v>0</v>
      </c>
      <c r="J20" s="33">
        <f t="shared" si="6"/>
        <v>0</v>
      </c>
      <c r="K20" s="34">
        <v>0.0</v>
      </c>
      <c r="L20" s="34">
        <v>0.0</v>
      </c>
      <c r="M20" s="34">
        <f t="shared" si="7"/>
        <v>0</v>
      </c>
      <c r="N20" s="34">
        <f t="shared" si="8"/>
        <v>0</v>
      </c>
      <c r="O20" s="33">
        <f t="shared" si="9"/>
        <v>0</v>
      </c>
      <c r="P20" s="29">
        <v>78.0</v>
      </c>
      <c r="Q20" s="29">
        <v>75.0</v>
      </c>
      <c r="R20" s="30">
        <f t="shared" si="10"/>
        <v>153</v>
      </c>
      <c r="S20" s="31">
        <v>0.0</v>
      </c>
      <c r="T20" s="31">
        <v>0.0</v>
      </c>
      <c r="U20" s="32">
        <f t="shared" si="11"/>
        <v>0</v>
      </c>
      <c r="V20" s="33">
        <f t="shared" si="12"/>
        <v>0</v>
      </c>
      <c r="W20" s="34">
        <v>0.0</v>
      </c>
      <c r="X20" s="34">
        <v>0.0</v>
      </c>
      <c r="Y20" s="34">
        <f t="shared" si="13"/>
        <v>0</v>
      </c>
      <c r="Z20" s="34">
        <f t="shared" si="14"/>
        <v>0</v>
      </c>
      <c r="AA20" s="33">
        <f t="shared" si="15"/>
        <v>0</v>
      </c>
      <c r="AB20" s="35">
        <v>35.0</v>
      </c>
      <c r="AC20" s="35">
        <v>43.0</v>
      </c>
      <c r="AD20" s="30">
        <f t="shared" si="16"/>
        <v>78</v>
      </c>
      <c r="AE20" s="31">
        <v>0.0</v>
      </c>
      <c r="AF20" s="31">
        <v>1.0</v>
      </c>
      <c r="AG20" s="32">
        <f t="shared" si="17"/>
        <v>1</v>
      </c>
      <c r="AH20" s="33">
        <f t="shared" si="18"/>
        <v>12.82051282</v>
      </c>
      <c r="AI20" s="36">
        <v>0.0</v>
      </c>
      <c r="AJ20" s="36">
        <v>0.0</v>
      </c>
      <c r="AK20" s="34">
        <f t="shared" si="19"/>
        <v>0</v>
      </c>
      <c r="AL20" s="34">
        <f t="shared" si="20"/>
        <v>1</v>
      </c>
      <c r="AM20" s="33">
        <f t="shared" si="21"/>
        <v>12.82051282</v>
      </c>
      <c r="AN20" s="29"/>
      <c r="AO20" s="29"/>
      <c r="AP20" s="30">
        <f t="shared" si="22"/>
        <v>0</v>
      </c>
      <c r="AQ20" s="29"/>
      <c r="AR20" s="29"/>
      <c r="AS20" s="32">
        <f t="shared" si="23"/>
        <v>0</v>
      </c>
      <c r="AT20" s="33" t="str">
        <f t="shared" si="24"/>
        <v>#DIV/0!</v>
      </c>
      <c r="AU20" s="33"/>
      <c r="AV20" s="33"/>
      <c r="AW20" s="34">
        <f t="shared" si="25"/>
        <v>0</v>
      </c>
      <c r="AX20" s="34">
        <f t="shared" si="26"/>
        <v>0</v>
      </c>
      <c r="AY20" s="33" t="str">
        <f t="shared" si="27"/>
        <v>#DIV/0!</v>
      </c>
      <c r="AZ20" s="30">
        <f t="shared" ref="AZ20:BA20" si="70">SUM(D20,P20,AB20,AI20)</f>
        <v>168</v>
      </c>
      <c r="BA20" s="30">
        <f t="shared" si="70"/>
        <v>175</v>
      </c>
      <c r="BB20" s="30">
        <f t="shared" si="29"/>
        <v>343</v>
      </c>
      <c r="BC20" s="30">
        <f t="shared" ref="BC20:BD20" si="71">SUM(G20,S20,AE20,AQ20)</f>
        <v>0</v>
      </c>
      <c r="BD20" s="30">
        <f t="shared" si="71"/>
        <v>1</v>
      </c>
      <c r="BE20" s="34">
        <f t="shared" si="31"/>
        <v>1</v>
      </c>
      <c r="BF20" s="33">
        <f t="shared" si="32"/>
        <v>2.915451895</v>
      </c>
      <c r="BG20" s="30">
        <f t="shared" ref="BG20:BH20" si="72">SUM(K20,W20,AI20,AU20)</f>
        <v>0</v>
      </c>
      <c r="BH20" s="30">
        <f t="shared" si="72"/>
        <v>0</v>
      </c>
      <c r="BI20" s="34">
        <f t="shared" si="34"/>
        <v>0</v>
      </c>
      <c r="BJ20" s="34">
        <f t="shared" si="35"/>
        <v>1</v>
      </c>
      <c r="BK20" s="33">
        <f t="shared" si="36"/>
        <v>2.915451895</v>
      </c>
    </row>
    <row r="21" ht="15.75" customHeight="1">
      <c r="A21" s="27">
        <v>15.0</v>
      </c>
      <c r="B21" s="28" t="s">
        <v>38</v>
      </c>
      <c r="C21" s="28" t="s">
        <v>36</v>
      </c>
      <c r="D21" s="29">
        <v>75.0</v>
      </c>
      <c r="E21" s="29">
        <v>73.0</v>
      </c>
      <c r="F21" s="30">
        <f t="shared" si="4"/>
        <v>148</v>
      </c>
      <c r="G21" s="31">
        <v>0.0</v>
      </c>
      <c r="H21" s="31">
        <v>0.0</v>
      </c>
      <c r="I21" s="32">
        <f t="shared" si="5"/>
        <v>0</v>
      </c>
      <c r="J21" s="33">
        <f t="shared" si="6"/>
        <v>0</v>
      </c>
      <c r="K21" s="34">
        <v>0.0</v>
      </c>
      <c r="L21" s="34">
        <v>0.0</v>
      </c>
      <c r="M21" s="34">
        <f t="shared" si="7"/>
        <v>0</v>
      </c>
      <c r="N21" s="34">
        <f t="shared" si="8"/>
        <v>0</v>
      </c>
      <c r="O21" s="33">
        <f t="shared" si="9"/>
        <v>0</v>
      </c>
      <c r="P21" s="29">
        <v>91.0</v>
      </c>
      <c r="Q21" s="29">
        <v>72.0</v>
      </c>
      <c r="R21" s="30">
        <f t="shared" si="10"/>
        <v>163</v>
      </c>
      <c r="S21" s="31">
        <v>2.0</v>
      </c>
      <c r="T21" s="31">
        <v>0.0</v>
      </c>
      <c r="U21" s="32">
        <f t="shared" si="11"/>
        <v>2</v>
      </c>
      <c r="V21" s="33">
        <f t="shared" si="12"/>
        <v>12.26993865</v>
      </c>
      <c r="W21" s="34">
        <v>0.0</v>
      </c>
      <c r="X21" s="34">
        <v>0.0</v>
      </c>
      <c r="Y21" s="34">
        <f t="shared" si="13"/>
        <v>0</v>
      </c>
      <c r="Z21" s="34">
        <f t="shared" si="14"/>
        <v>2</v>
      </c>
      <c r="AA21" s="33">
        <f t="shared" si="15"/>
        <v>12.26993865</v>
      </c>
      <c r="AB21" s="35">
        <v>61.0</v>
      </c>
      <c r="AC21" s="35">
        <v>65.0</v>
      </c>
      <c r="AD21" s="30">
        <f t="shared" si="16"/>
        <v>126</v>
      </c>
      <c r="AE21" s="31">
        <v>0.0</v>
      </c>
      <c r="AF21" s="31">
        <v>0.0</v>
      </c>
      <c r="AG21" s="32">
        <f t="shared" si="17"/>
        <v>0</v>
      </c>
      <c r="AH21" s="33">
        <f t="shared" si="18"/>
        <v>0</v>
      </c>
      <c r="AI21" s="36">
        <v>0.0</v>
      </c>
      <c r="AJ21" s="36">
        <v>0.0</v>
      </c>
      <c r="AK21" s="34">
        <f t="shared" si="19"/>
        <v>0</v>
      </c>
      <c r="AL21" s="34">
        <f t="shared" si="20"/>
        <v>0</v>
      </c>
      <c r="AM21" s="33">
        <f t="shared" si="21"/>
        <v>0</v>
      </c>
      <c r="AN21" s="29"/>
      <c r="AO21" s="29"/>
      <c r="AP21" s="30">
        <f t="shared" si="22"/>
        <v>0</v>
      </c>
      <c r="AQ21" s="29"/>
      <c r="AR21" s="29"/>
      <c r="AS21" s="32">
        <f t="shared" si="23"/>
        <v>0</v>
      </c>
      <c r="AT21" s="33" t="str">
        <f t="shared" si="24"/>
        <v>#DIV/0!</v>
      </c>
      <c r="AU21" s="33"/>
      <c r="AV21" s="33"/>
      <c r="AW21" s="34">
        <f t="shared" si="25"/>
        <v>0</v>
      </c>
      <c r="AX21" s="34">
        <f t="shared" si="26"/>
        <v>0</v>
      </c>
      <c r="AY21" s="33" t="str">
        <f t="shared" si="27"/>
        <v>#DIV/0!</v>
      </c>
      <c r="AZ21" s="30">
        <f t="shared" ref="AZ21:BA21" si="73">SUM(D21,P21,AB21,AI21)</f>
        <v>227</v>
      </c>
      <c r="BA21" s="30">
        <f t="shared" si="73"/>
        <v>210</v>
      </c>
      <c r="BB21" s="30">
        <f t="shared" si="29"/>
        <v>437</v>
      </c>
      <c r="BC21" s="30">
        <f t="shared" ref="BC21:BD21" si="74">SUM(G21,S21,AE21,AQ21)</f>
        <v>2</v>
      </c>
      <c r="BD21" s="30">
        <f t="shared" si="74"/>
        <v>0</v>
      </c>
      <c r="BE21" s="34">
        <f t="shared" si="31"/>
        <v>2</v>
      </c>
      <c r="BF21" s="33">
        <f t="shared" si="32"/>
        <v>4.576659039</v>
      </c>
      <c r="BG21" s="30">
        <f t="shared" ref="BG21:BH21" si="75">SUM(K21,W21,AI21,AU21)</f>
        <v>0</v>
      </c>
      <c r="BH21" s="30">
        <f t="shared" si="75"/>
        <v>0</v>
      </c>
      <c r="BI21" s="34">
        <f t="shared" si="34"/>
        <v>0</v>
      </c>
      <c r="BJ21" s="34">
        <f t="shared" si="35"/>
        <v>2</v>
      </c>
      <c r="BK21" s="33">
        <f t="shared" si="36"/>
        <v>4.576659039</v>
      </c>
    </row>
    <row r="22" ht="15.75" customHeight="1">
      <c r="A22" s="27">
        <v>16.0</v>
      </c>
      <c r="B22" s="28" t="s">
        <v>39</v>
      </c>
      <c r="C22" s="28" t="s">
        <v>40</v>
      </c>
      <c r="D22" s="29">
        <v>83.0</v>
      </c>
      <c r="E22" s="29">
        <v>77.0</v>
      </c>
      <c r="F22" s="30">
        <f t="shared" si="4"/>
        <v>160</v>
      </c>
      <c r="G22" s="31">
        <v>1.0</v>
      </c>
      <c r="H22" s="31">
        <v>1.0</v>
      </c>
      <c r="I22" s="32">
        <f t="shared" si="5"/>
        <v>2</v>
      </c>
      <c r="J22" s="33">
        <f t="shared" si="6"/>
        <v>12.5</v>
      </c>
      <c r="K22" s="34">
        <v>0.0</v>
      </c>
      <c r="L22" s="34">
        <v>1.0</v>
      </c>
      <c r="M22" s="34">
        <f t="shared" si="7"/>
        <v>1</v>
      </c>
      <c r="N22" s="34">
        <f t="shared" si="8"/>
        <v>3</v>
      </c>
      <c r="O22" s="33">
        <f t="shared" si="9"/>
        <v>18.75</v>
      </c>
      <c r="P22" s="29">
        <v>82.0</v>
      </c>
      <c r="Q22" s="29">
        <v>99.0</v>
      </c>
      <c r="R22" s="30">
        <f t="shared" si="10"/>
        <v>181</v>
      </c>
      <c r="S22" s="31">
        <v>0.0</v>
      </c>
      <c r="T22" s="31">
        <v>1.0</v>
      </c>
      <c r="U22" s="32">
        <f t="shared" si="11"/>
        <v>1</v>
      </c>
      <c r="V22" s="33">
        <f t="shared" si="12"/>
        <v>5.524861878</v>
      </c>
      <c r="W22" s="34">
        <v>0.0</v>
      </c>
      <c r="X22" s="34">
        <v>0.0</v>
      </c>
      <c r="Y22" s="34">
        <f t="shared" si="13"/>
        <v>0</v>
      </c>
      <c r="Z22" s="34">
        <f t="shared" si="14"/>
        <v>1</v>
      </c>
      <c r="AA22" s="33">
        <f t="shared" si="15"/>
        <v>5.524861878</v>
      </c>
      <c r="AB22" s="35">
        <v>61.0</v>
      </c>
      <c r="AC22" s="35">
        <v>63.0</v>
      </c>
      <c r="AD22" s="30">
        <f t="shared" si="16"/>
        <v>124</v>
      </c>
      <c r="AE22" s="31">
        <v>1.0</v>
      </c>
      <c r="AF22" s="31">
        <v>0.0</v>
      </c>
      <c r="AG22" s="32">
        <f t="shared" si="17"/>
        <v>1</v>
      </c>
      <c r="AH22" s="33">
        <f t="shared" si="18"/>
        <v>8.064516129</v>
      </c>
      <c r="AI22" s="36">
        <v>0.0</v>
      </c>
      <c r="AJ22" s="36">
        <v>0.0</v>
      </c>
      <c r="AK22" s="34">
        <f t="shared" si="19"/>
        <v>0</v>
      </c>
      <c r="AL22" s="34">
        <f t="shared" si="20"/>
        <v>1</v>
      </c>
      <c r="AM22" s="33">
        <f t="shared" si="21"/>
        <v>8.064516129</v>
      </c>
      <c r="AN22" s="29"/>
      <c r="AO22" s="29"/>
      <c r="AP22" s="30">
        <f t="shared" si="22"/>
        <v>0</v>
      </c>
      <c r="AQ22" s="29"/>
      <c r="AR22" s="29"/>
      <c r="AS22" s="32">
        <f t="shared" si="23"/>
        <v>0</v>
      </c>
      <c r="AT22" s="33" t="str">
        <f t="shared" si="24"/>
        <v>#DIV/0!</v>
      </c>
      <c r="AU22" s="33"/>
      <c r="AV22" s="33"/>
      <c r="AW22" s="34">
        <f t="shared" si="25"/>
        <v>0</v>
      </c>
      <c r="AX22" s="34">
        <f t="shared" si="26"/>
        <v>0</v>
      </c>
      <c r="AY22" s="33" t="str">
        <f t="shared" si="27"/>
        <v>#DIV/0!</v>
      </c>
      <c r="AZ22" s="30">
        <f t="shared" ref="AZ22:BA22" si="76">SUM(D22,P22,AB22,AI22)</f>
        <v>226</v>
      </c>
      <c r="BA22" s="30">
        <f t="shared" si="76"/>
        <v>239</v>
      </c>
      <c r="BB22" s="30">
        <f t="shared" si="29"/>
        <v>465</v>
      </c>
      <c r="BC22" s="30">
        <f t="shared" ref="BC22:BD22" si="77">SUM(G22,S22,AE22,AQ22)</f>
        <v>2</v>
      </c>
      <c r="BD22" s="30">
        <f t="shared" si="77"/>
        <v>2</v>
      </c>
      <c r="BE22" s="34">
        <f t="shared" si="31"/>
        <v>4</v>
      </c>
      <c r="BF22" s="33">
        <f t="shared" si="32"/>
        <v>8.602150538</v>
      </c>
      <c r="BG22" s="30">
        <f t="shared" ref="BG22:BH22" si="78">SUM(K22,W22,AI22,AU22)</f>
        <v>0</v>
      </c>
      <c r="BH22" s="30">
        <f t="shared" si="78"/>
        <v>1</v>
      </c>
      <c r="BI22" s="34">
        <f t="shared" si="34"/>
        <v>1</v>
      </c>
      <c r="BJ22" s="34">
        <f t="shared" si="35"/>
        <v>5</v>
      </c>
      <c r="BK22" s="33">
        <f t="shared" si="36"/>
        <v>10.75268817</v>
      </c>
    </row>
    <row r="23" ht="15.75" customHeight="1">
      <c r="A23" s="27">
        <v>17.0</v>
      </c>
      <c r="B23" s="28" t="s">
        <v>41</v>
      </c>
      <c r="C23" s="28" t="s">
        <v>40</v>
      </c>
      <c r="D23" s="29">
        <v>72.0</v>
      </c>
      <c r="E23" s="29">
        <v>61.0</v>
      </c>
      <c r="F23" s="30">
        <f t="shared" si="4"/>
        <v>133</v>
      </c>
      <c r="G23" s="31">
        <v>1.0</v>
      </c>
      <c r="H23" s="31">
        <v>0.0</v>
      </c>
      <c r="I23" s="32">
        <f t="shared" si="5"/>
        <v>1</v>
      </c>
      <c r="J23" s="33">
        <f t="shared" si="6"/>
        <v>7.518796992</v>
      </c>
      <c r="K23" s="34">
        <v>0.0</v>
      </c>
      <c r="L23" s="34">
        <v>0.0</v>
      </c>
      <c r="M23" s="34">
        <f t="shared" si="7"/>
        <v>0</v>
      </c>
      <c r="N23" s="34">
        <f t="shared" si="8"/>
        <v>1</v>
      </c>
      <c r="O23" s="33">
        <f t="shared" si="9"/>
        <v>7.518796992</v>
      </c>
      <c r="P23" s="29">
        <v>79.0</v>
      </c>
      <c r="Q23" s="29">
        <v>63.0</v>
      </c>
      <c r="R23" s="30">
        <f t="shared" si="10"/>
        <v>142</v>
      </c>
      <c r="S23" s="31">
        <v>1.0</v>
      </c>
      <c r="T23" s="31">
        <v>1.0</v>
      </c>
      <c r="U23" s="32">
        <f t="shared" si="11"/>
        <v>2</v>
      </c>
      <c r="V23" s="33">
        <f t="shared" si="12"/>
        <v>14.08450704</v>
      </c>
      <c r="W23" s="34">
        <v>0.0</v>
      </c>
      <c r="X23" s="34">
        <v>0.0</v>
      </c>
      <c r="Y23" s="34">
        <f t="shared" si="13"/>
        <v>0</v>
      </c>
      <c r="Z23" s="34">
        <f t="shared" si="14"/>
        <v>2</v>
      </c>
      <c r="AA23" s="33">
        <f t="shared" si="15"/>
        <v>14.08450704</v>
      </c>
      <c r="AB23" s="35">
        <v>59.0</v>
      </c>
      <c r="AC23" s="35">
        <v>42.0</v>
      </c>
      <c r="AD23" s="30">
        <f t="shared" si="16"/>
        <v>101</v>
      </c>
      <c r="AE23" s="31">
        <v>0.0</v>
      </c>
      <c r="AF23" s="31">
        <v>0.0</v>
      </c>
      <c r="AG23" s="32">
        <f t="shared" si="17"/>
        <v>0</v>
      </c>
      <c r="AH23" s="33">
        <f t="shared" si="18"/>
        <v>0</v>
      </c>
      <c r="AI23" s="36">
        <v>0.0</v>
      </c>
      <c r="AJ23" s="36">
        <v>0.0</v>
      </c>
      <c r="AK23" s="34">
        <f t="shared" si="19"/>
        <v>0</v>
      </c>
      <c r="AL23" s="34">
        <f t="shared" si="20"/>
        <v>0</v>
      </c>
      <c r="AM23" s="33">
        <f t="shared" si="21"/>
        <v>0</v>
      </c>
      <c r="AN23" s="29"/>
      <c r="AO23" s="29"/>
      <c r="AP23" s="30">
        <f t="shared" si="22"/>
        <v>0</v>
      </c>
      <c r="AQ23" s="29"/>
      <c r="AR23" s="29"/>
      <c r="AS23" s="32">
        <f t="shared" si="23"/>
        <v>0</v>
      </c>
      <c r="AT23" s="33" t="str">
        <f t="shared" si="24"/>
        <v>#DIV/0!</v>
      </c>
      <c r="AU23" s="33"/>
      <c r="AV23" s="33"/>
      <c r="AW23" s="34">
        <f t="shared" si="25"/>
        <v>0</v>
      </c>
      <c r="AX23" s="34">
        <f t="shared" si="26"/>
        <v>0</v>
      </c>
      <c r="AY23" s="33" t="str">
        <f t="shared" si="27"/>
        <v>#DIV/0!</v>
      </c>
      <c r="AZ23" s="30">
        <f t="shared" ref="AZ23:BA23" si="79">SUM(D23,P23,AB23,AI23)</f>
        <v>210</v>
      </c>
      <c r="BA23" s="30">
        <f t="shared" si="79"/>
        <v>166</v>
      </c>
      <c r="BB23" s="30">
        <f t="shared" si="29"/>
        <v>376</v>
      </c>
      <c r="BC23" s="30">
        <f t="shared" ref="BC23:BD23" si="80">SUM(G23,S23,AE23,AQ23)</f>
        <v>2</v>
      </c>
      <c r="BD23" s="30">
        <f t="shared" si="80"/>
        <v>1</v>
      </c>
      <c r="BE23" s="34">
        <f t="shared" si="31"/>
        <v>3</v>
      </c>
      <c r="BF23" s="33">
        <f t="shared" si="32"/>
        <v>7.978723404</v>
      </c>
      <c r="BG23" s="30">
        <f t="shared" ref="BG23:BH23" si="81">SUM(K23,W23,AI23,AU23)</f>
        <v>0</v>
      </c>
      <c r="BH23" s="30">
        <f t="shared" si="81"/>
        <v>0</v>
      </c>
      <c r="BI23" s="34">
        <f t="shared" si="34"/>
        <v>0</v>
      </c>
      <c r="BJ23" s="34">
        <f t="shared" si="35"/>
        <v>3</v>
      </c>
      <c r="BK23" s="33">
        <f t="shared" si="36"/>
        <v>7.978723404</v>
      </c>
    </row>
    <row r="24" ht="15.75" customHeight="1">
      <c r="A24" s="27">
        <v>18.0</v>
      </c>
      <c r="B24" s="28" t="s">
        <v>42</v>
      </c>
      <c r="C24" s="28" t="s">
        <v>42</v>
      </c>
      <c r="D24" s="29">
        <v>74.0</v>
      </c>
      <c r="E24" s="29">
        <v>83.0</v>
      </c>
      <c r="F24" s="30">
        <f t="shared" si="4"/>
        <v>157</v>
      </c>
      <c r="G24" s="31">
        <v>0.0</v>
      </c>
      <c r="H24" s="31">
        <v>1.0</v>
      </c>
      <c r="I24" s="32">
        <f t="shared" si="5"/>
        <v>1</v>
      </c>
      <c r="J24" s="33">
        <f t="shared" si="6"/>
        <v>6.369426752</v>
      </c>
      <c r="K24" s="34">
        <v>0.0</v>
      </c>
      <c r="L24" s="34">
        <v>0.0</v>
      </c>
      <c r="M24" s="34">
        <f t="shared" si="7"/>
        <v>0</v>
      </c>
      <c r="N24" s="34">
        <f t="shared" si="8"/>
        <v>1</v>
      </c>
      <c r="O24" s="33">
        <f t="shared" si="9"/>
        <v>6.369426752</v>
      </c>
      <c r="P24" s="29">
        <v>87.0</v>
      </c>
      <c r="Q24" s="29">
        <v>105.0</v>
      </c>
      <c r="R24" s="30">
        <f t="shared" si="10"/>
        <v>192</v>
      </c>
      <c r="S24" s="31">
        <v>1.0</v>
      </c>
      <c r="T24" s="31">
        <v>0.0</v>
      </c>
      <c r="U24" s="32">
        <f t="shared" si="11"/>
        <v>1</v>
      </c>
      <c r="V24" s="33">
        <f t="shared" si="12"/>
        <v>5.208333333</v>
      </c>
      <c r="W24" s="34">
        <v>0.0</v>
      </c>
      <c r="X24" s="34">
        <v>0.0</v>
      </c>
      <c r="Y24" s="34">
        <f t="shared" si="13"/>
        <v>0</v>
      </c>
      <c r="Z24" s="34">
        <f t="shared" si="14"/>
        <v>1</v>
      </c>
      <c r="AA24" s="33">
        <f t="shared" si="15"/>
        <v>5.208333333</v>
      </c>
      <c r="AB24" s="35">
        <v>80.0</v>
      </c>
      <c r="AC24" s="35">
        <v>61.0</v>
      </c>
      <c r="AD24" s="30">
        <f t="shared" si="16"/>
        <v>141</v>
      </c>
      <c r="AE24" s="31">
        <v>1.0</v>
      </c>
      <c r="AF24" s="31">
        <v>1.0</v>
      </c>
      <c r="AG24" s="32">
        <f t="shared" si="17"/>
        <v>2</v>
      </c>
      <c r="AH24" s="33">
        <f t="shared" si="18"/>
        <v>14.18439716</v>
      </c>
      <c r="AI24" s="36">
        <v>0.0</v>
      </c>
      <c r="AJ24" s="36">
        <v>0.0</v>
      </c>
      <c r="AK24" s="34">
        <f t="shared" si="19"/>
        <v>0</v>
      </c>
      <c r="AL24" s="34">
        <f t="shared" si="20"/>
        <v>2</v>
      </c>
      <c r="AM24" s="33">
        <f t="shared" si="21"/>
        <v>14.18439716</v>
      </c>
      <c r="AN24" s="29"/>
      <c r="AO24" s="29"/>
      <c r="AP24" s="30">
        <f t="shared" si="22"/>
        <v>0</v>
      </c>
      <c r="AQ24" s="29"/>
      <c r="AR24" s="29"/>
      <c r="AS24" s="32">
        <f t="shared" si="23"/>
        <v>0</v>
      </c>
      <c r="AT24" s="33" t="str">
        <f t="shared" si="24"/>
        <v>#DIV/0!</v>
      </c>
      <c r="AU24" s="33"/>
      <c r="AV24" s="33"/>
      <c r="AW24" s="34">
        <f t="shared" si="25"/>
        <v>0</v>
      </c>
      <c r="AX24" s="34">
        <f t="shared" si="26"/>
        <v>0</v>
      </c>
      <c r="AY24" s="33" t="str">
        <f t="shared" si="27"/>
        <v>#DIV/0!</v>
      </c>
      <c r="AZ24" s="30">
        <f t="shared" ref="AZ24:BA24" si="82">SUM(D24,P24,AB24,AI24)</f>
        <v>241</v>
      </c>
      <c r="BA24" s="30">
        <f t="shared" si="82"/>
        <v>249</v>
      </c>
      <c r="BB24" s="30">
        <f t="shared" si="29"/>
        <v>490</v>
      </c>
      <c r="BC24" s="30">
        <f t="shared" ref="BC24:BD24" si="83">SUM(G24,S24,AE24,AQ24)</f>
        <v>2</v>
      </c>
      <c r="BD24" s="30">
        <f t="shared" si="83"/>
        <v>2</v>
      </c>
      <c r="BE24" s="34">
        <f t="shared" si="31"/>
        <v>4</v>
      </c>
      <c r="BF24" s="33">
        <f t="shared" si="32"/>
        <v>8.163265306</v>
      </c>
      <c r="BG24" s="30">
        <f t="shared" ref="BG24:BH24" si="84">SUM(K24,W24,AI24,AU24)</f>
        <v>0</v>
      </c>
      <c r="BH24" s="30">
        <f t="shared" si="84"/>
        <v>0</v>
      </c>
      <c r="BI24" s="34">
        <f t="shared" si="34"/>
        <v>0</v>
      </c>
      <c r="BJ24" s="34">
        <f t="shared" si="35"/>
        <v>4</v>
      </c>
      <c r="BK24" s="33">
        <f t="shared" si="36"/>
        <v>8.163265306</v>
      </c>
    </row>
    <row r="25" ht="15.75" customHeight="1">
      <c r="A25" s="27">
        <v>19.0</v>
      </c>
      <c r="B25" s="28" t="s">
        <v>43</v>
      </c>
      <c r="C25" s="28" t="s">
        <v>43</v>
      </c>
      <c r="D25" s="29">
        <v>72.0</v>
      </c>
      <c r="E25" s="29">
        <v>46.0</v>
      </c>
      <c r="F25" s="30">
        <f t="shared" si="4"/>
        <v>118</v>
      </c>
      <c r="G25" s="31">
        <v>0.0</v>
      </c>
      <c r="H25" s="31">
        <v>0.0</v>
      </c>
      <c r="I25" s="32">
        <f t="shared" si="5"/>
        <v>0</v>
      </c>
      <c r="J25" s="33">
        <f t="shared" si="6"/>
        <v>0</v>
      </c>
      <c r="K25" s="34">
        <v>0.0</v>
      </c>
      <c r="L25" s="34">
        <v>0.0</v>
      </c>
      <c r="M25" s="34">
        <f t="shared" si="7"/>
        <v>0</v>
      </c>
      <c r="N25" s="34">
        <f t="shared" si="8"/>
        <v>0</v>
      </c>
      <c r="O25" s="33">
        <f t="shared" si="9"/>
        <v>0</v>
      </c>
      <c r="P25" s="29">
        <v>56.0</v>
      </c>
      <c r="Q25" s="29">
        <v>91.0</v>
      </c>
      <c r="R25" s="30">
        <f t="shared" si="10"/>
        <v>147</v>
      </c>
      <c r="S25" s="31">
        <v>1.0</v>
      </c>
      <c r="T25" s="31">
        <v>1.0</v>
      </c>
      <c r="U25" s="32">
        <f t="shared" si="11"/>
        <v>2</v>
      </c>
      <c r="V25" s="33">
        <f t="shared" si="12"/>
        <v>13.60544218</v>
      </c>
      <c r="W25" s="34">
        <v>0.0</v>
      </c>
      <c r="X25" s="34">
        <v>0.0</v>
      </c>
      <c r="Y25" s="34">
        <f t="shared" si="13"/>
        <v>0</v>
      </c>
      <c r="Z25" s="34">
        <f t="shared" si="14"/>
        <v>2</v>
      </c>
      <c r="AA25" s="33">
        <f t="shared" si="15"/>
        <v>13.60544218</v>
      </c>
      <c r="AB25" s="35">
        <v>61.0</v>
      </c>
      <c r="AC25" s="35">
        <v>44.0</v>
      </c>
      <c r="AD25" s="30">
        <f t="shared" si="16"/>
        <v>105</v>
      </c>
      <c r="AE25" s="31">
        <v>0.0</v>
      </c>
      <c r="AF25" s="31">
        <v>1.0</v>
      </c>
      <c r="AG25" s="32">
        <f t="shared" si="17"/>
        <v>1</v>
      </c>
      <c r="AH25" s="33">
        <f t="shared" si="18"/>
        <v>9.523809524</v>
      </c>
      <c r="AI25" s="36">
        <v>0.0</v>
      </c>
      <c r="AJ25" s="36">
        <v>0.0</v>
      </c>
      <c r="AK25" s="34">
        <f t="shared" si="19"/>
        <v>0</v>
      </c>
      <c r="AL25" s="34">
        <f t="shared" si="20"/>
        <v>1</v>
      </c>
      <c r="AM25" s="33">
        <f t="shared" si="21"/>
        <v>9.523809524</v>
      </c>
      <c r="AN25" s="29"/>
      <c r="AO25" s="29"/>
      <c r="AP25" s="30">
        <f t="shared" si="22"/>
        <v>0</v>
      </c>
      <c r="AQ25" s="29"/>
      <c r="AR25" s="29"/>
      <c r="AS25" s="32">
        <f t="shared" si="23"/>
        <v>0</v>
      </c>
      <c r="AT25" s="33" t="str">
        <f t="shared" si="24"/>
        <v>#DIV/0!</v>
      </c>
      <c r="AU25" s="33"/>
      <c r="AV25" s="33"/>
      <c r="AW25" s="34">
        <f t="shared" si="25"/>
        <v>0</v>
      </c>
      <c r="AX25" s="34">
        <f t="shared" si="26"/>
        <v>0</v>
      </c>
      <c r="AY25" s="33" t="str">
        <f t="shared" si="27"/>
        <v>#DIV/0!</v>
      </c>
      <c r="AZ25" s="30">
        <f t="shared" ref="AZ25:BA25" si="85">SUM(D25,P25,AB25,AI25)</f>
        <v>189</v>
      </c>
      <c r="BA25" s="30">
        <f t="shared" si="85"/>
        <v>181</v>
      </c>
      <c r="BB25" s="30">
        <f t="shared" si="29"/>
        <v>370</v>
      </c>
      <c r="BC25" s="30">
        <f t="shared" ref="BC25:BD25" si="86">SUM(G25,S25,AE25,AQ25)</f>
        <v>1</v>
      </c>
      <c r="BD25" s="30">
        <f t="shared" si="86"/>
        <v>2</v>
      </c>
      <c r="BE25" s="34">
        <f t="shared" si="31"/>
        <v>3</v>
      </c>
      <c r="BF25" s="33">
        <f t="shared" si="32"/>
        <v>8.108108108</v>
      </c>
      <c r="BG25" s="30">
        <f t="shared" ref="BG25:BH25" si="87">SUM(K25,W25,AI25,AU25)</f>
        <v>0</v>
      </c>
      <c r="BH25" s="30">
        <f t="shared" si="87"/>
        <v>0</v>
      </c>
      <c r="BI25" s="34">
        <f t="shared" si="34"/>
        <v>0</v>
      </c>
      <c r="BJ25" s="34">
        <f t="shared" si="35"/>
        <v>3</v>
      </c>
      <c r="BK25" s="33">
        <f t="shared" si="36"/>
        <v>8.108108108</v>
      </c>
    </row>
    <row r="26" ht="15.75" customHeight="1">
      <c r="A26" s="27">
        <v>20.0</v>
      </c>
      <c r="B26" s="28" t="s">
        <v>44</v>
      </c>
      <c r="C26" s="28" t="s">
        <v>45</v>
      </c>
      <c r="D26" s="29">
        <v>45.0</v>
      </c>
      <c r="E26" s="29">
        <v>48.0</v>
      </c>
      <c r="F26" s="30">
        <f t="shared" si="4"/>
        <v>93</v>
      </c>
      <c r="G26" s="31">
        <v>0.0</v>
      </c>
      <c r="H26" s="31">
        <v>0.0</v>
      </c>
      <c r="I26" s="32">
        <f t="shared" si="5"/>
        <v>0</v>
      </c>
      <c r="J26" s="33">
        <f t="shared" si="6"/>
        <v>0</v>
      </c>
      <c r="K26" s="34">
        <v>0.0</v>
      </c>
      <c r="L26" s="34">
        <v>0.0</v>
      </c>
      <c r="M26" s="34">
        <f t="shared" si="7"/>
        <v>0</v>
      </c>
      <c r="N26" s="34">
        <f t="shared" si="8"/>
        <v>0</v>
      </c>
      <c r="O26" s="33">
        <f t="shared" si="9"/>
        <v>0</v>
      </c>
      <c r="P26" s="29">
        <v>69.0</v>
      </c>
      <c r="Q26" s="29">
        <v>63.0</v>
      </c>
      <c r="R26" s="30">
        <f t="shared" si="10"/>
        <v>132</v>
      </c>
      <c r="S26" s="31">
        <v>0.0</v>
      </c>
      <c r="T26" s="31">
        <v>0.0</v>
      </c>
      <c r="U26" s="32">
        <f t="shared" si="11"/>
        <v>0</v>
      </c>
      <c r="V26" s="33">
        <f t="shared" si="12"/>
        <v>0</v>
      </c>
      <c r="W26" s="34">
        <v>0.0</v>
      </c>
      <c r="X26" s="34">
        <v>1.0</v>
      </c>
      <c r="Y26" s="34">
        <f t="shared" si="13"/>
        <v>1</v>
      </c>
      <c r="Z26" s="34">
        <f t="shared" si="14"/>
        <v>1</v>
      </c>
      <c r="AA26" s="33">
        <f t="shared" si="15"/>
        <v>7.575757576</v>
      </c>
      <c r="AB26" s="35">
        <v>48.0</v>
      </c>
      <c r="AC26" s="35">
        <v>49.0</v>
      </c>
      <c r="AD26" s="30">
        <f t="shared" si="16"/>
        <v>97</v>
      </c>
      <c r="AE26" s="31">
        <v>0.0</v>
      </c>
      <c r="AF26" s="31">
        <v>0.0</v>
      </c>
      <c r="AG26" s="32">
        <f t="shared" si="17"/>
        <v>0</v>
      </c>
      <c r="AH26" s="33">
        <f t="shared" si="18"/>
        <v>0</v>
      </c>
      <c r="AI26" s="36">
        <v>0.0</v>
      </c>
      <c r="AJ26" s="36">
        <v>0.0</v>
      </c>
      <c r="AK26" s="34">
        <f t="shared" si="19"/>
        <v>0</v>
      </c>
      <c r="AL26" s="34">
        <f t="shared" si="20"/>
        <v>0</v>
      </c>
      <c r="AM26" s="33">
        <f t="shared" si="21"/>
        <v>0</v>
      </c>
      <c r="AN26" s="29"/>
      <c r="AO26" s="29"/>
      <c r="AP26" s="30">
        <f t="shared" si="22"/>
        <v>0</v>
      </c>
      <c r="AQ26" s="29"/>
      <c r="AR26" s="29"/>
      <c r="AS26" s="32">
        <f t="shared" si="23"/>
        <v>0</v>
      </c>
      <c r="AT26" s="33" t="str">
        <f t="shared" si="24"/>
        <v>#DIV/0!</v>
      </c>
      <c r="AU26" s="33"/>
      <c r="AV26" s="33"/>
      <c r="AW26" s="34">
        <f t="shared" si="25"/>
        <v>0</v>
      </c>
      <c r="AX26" s="34">
        <f t="shared" si="26"/>
        <v>0</v>
      </c>
      <c r="AY26" s="33" t="str">
        <f t="shared" si="27"/>
        <v>#DIV/0!</v>
      </c>
      <c r="AZ26" s="30">
        <f t="shared" ref="AZ26:BA26" si="88">SUM(D26,P26,AB26,AI26)</f>
        <v>162</v>
      </c>
      <c r="BA26" s="30">
        <f t="shared" si="88"/>
        <v>160</v>
      </c>
      <c r="BB26" s="30">
        <f t="shared" si="29"/>
        <v>322</v>
      </c>
      <c r="BC26" s="30">
        <f t="shared" ref="BC26:BD26" si="89">SUM(G26,S26,AE26,AQ26)</f>
        <v>0</v>
      </c>
      <c r="BD26" s="30">
        <f t="shared" si="89"/>
        <v>0</v>
      </c>
      <c r="BE26" s="34">
        <f t="shared" si="31"/>
        <v>0</v>
      </c>
      <c r="BF26" s="33">
        <f t="shared" si="32"/>
        <v>0</v>
      </c>
      <c r="BG26" s="30">
        <f t="shared" ref="BG26:BH26" si="90">SUM(K26,W26,AI26,AU26)</f>
        <v>0</v>
      </c>
      <c r="BH26" s="30">
        <f t="shared" si="90"/>
        <v>1</v>
      </c>
      <c r="BI26" s="34">
        <f t="shared" si="34"/>
        <v>1</v>
      </c>
      <c r="BJ26" s="34">
        <f t="shared" si="35"/>
        <v>1</v>
      </c>
      <c r="BK26" s="33">
        <f t="shared" si="36"/>
        <v>3.105590062</v>
      </c>
    </row>
    <row r="27" ht="15.75" customHeight="1">
      <c r="A27" s="27">
        <v>21.0</v>
      </c>
      <c r="B27" s="28" t="s">
        <v>46</v>
      </c>
      <c r="C27" s="28" t="s">
        <v>45</v>
      </c>
      <c r="D27" s="29">
        <v>44.0</v>
      </c>
      <c r="E27" s="29">
        <v>14.0</v>
      </c>
      <c r="F27" s="30">
        <f t="shared" si="4"/>
        <v>58</v>
      </c>
      <c r="G27" s="31">
        <v>0.0</v>
      </c>
      <c r="H27" s="31">
        <v>0.0</v>
      </c>
      <c r="I27" s="32">
        <f t="shared" si="5"/>
        <v>0</v>
      </c>
      <c r="J27" s="33">
        <f t="shared" si="6"/>
        <v>0</v>
      </c>
      <c r="K27" s="34">
        <v>0.0</v>
      </c>
      <c r="L27" s="34">
        <v>0.0</v>
      </c>
      <c r="M27" s="34">
        <f t="shared" si="7"/>
        <v>0</v>
      </c>
      <c r="N27" s="34">
        <f t="shared" si="8"/>
        <v>0</v>
      </c>
      <c r="O27" s="33">
        <f t="shared" si="9"/>
        <v>0</v>
      </c>
      <c r="P27" s="29">
        <v>41.0</v>
      </c>
      <c r="Q27" s="29">
        <v>35.0</v>
      </c>
      <c r="R27" s="30">
        <f t="shared" si="10"/>
        <v>76</v>
      </c>
      <c r="S27" s="31">
        <v>0.0</v>
      </c>
      <c r="T27" s="31">
        <v>0.0</v>
      </c>
      <c r="U27" s="32">
        <f t="shared" si="11"/>
        <v>0</v>
      </c>
      <c r="V27" s="33">
        <f t="shared" si="12"/>
        <v>0</v>
      </c>
      <c r="W27" s="34">
        <v>0.0</v>
      </c>
      <c r="X27" s="34">
        <v>0.0</v>
      </c>
      <c r="Y27" s="34">
        <f t="shared" si="13"/>
        <v>0</v>
      </c>
      <c r="Z27" s="34">
        <f t="shared" si="14"/>
        <v>0</v>
      </c>
      <c r="AA27" s="33">
        <f t="shared" si="15"/>
        <v>0</v>
      </c>
      <c r="AB27" s="35">
        <v>24.0</v>
      </c>
      <c r="AC27" s="35">
        <v>33.0</v>
      </c>
      <c r="AD27" s="30">
        <f t="shared" si="16"/>
        <v>57</v>
      </c>
      <c r="AE27" s="31">
        <v>0.0</v>
      </c>
      <c r="AF27" s="31">
        <v>0.0</v>
      </c>
      <c r="AG27" s="32">
        <f t="shared" si="17"/>
        <v>0</v>
      </c>
      <c r="AH27" s="33">
        <f t="shared" si="18"/>
        <v>0</v>
      </c>
      <c r="AI27" s="36">
        <v>0.0</v>
      </c>
      <c r="AJ27" s="36">
        <v>0.0</v>
      </c>
      <c r="AK27" s="34">
        <f t="shared" si="19"/>
        <v>0</v>
      </c>
      <c r="AL27" s="34">
        <f t="shared" si="20"/>
        <v>0</v>
      </c>
      <c r="AM27" s="33">
        <f t="shared" si="21"/>
        <v>0</v>
      </c>
      <c r="AN27" s="29"/>
      <c r="AO27" s="29"/>
      <c r="AP27" s="30">
        <f t="shared" si="22"/>
        <v>0</v>
      </c>
      <c r="AQ27" s="29"/>
      <c r="AR27" s="29"/>
      <c r="AS27" s="32">
        <f t="shared" si="23"/>
        <v>0</v>
      </c>
      <c r="AT27" s="33" t="str">
        <f t="shared" si="24"/>
        <v>#DIV/0!</v>
      </c>
      <c r="AU27" s="33"/>
      <c r="AV27" s="33"/>
      <c r="AW27" s="34">
        <f t="shared" si="25"/>
        <v>0</v>
      </c>
      <c r="AX27" s="34">
        <f t="shared" si="26"/>
        <v>0</v>
      </c>
      <c r="AY27" s="33" t="str">
        <f t="shared" si="27"/>
        <v>#DIV/0!</v>
      </c>
      <c r="AZ27" s="30">
        <f t="shared" ref="AZ27:BA27" si="91">SUM(D27,P27,AB27,AI27)</f>
        <v>109</v>
      </c>
      <c r="BA27" s="30">
        <f t="shared" si="91"/>
        <v>82</v>
      </c>
      <c r="BB27" s="30">
        <f t="shared" si="29"/>
        <v>191</v>
      </c>
      <c r="BC27" s="30">
        <f t="shared" ref="BC27:BD27" si="92">SUM(G27,S27,AE27,AQ27)</f>
        <v>0</v>
      </c>
      <c r="BD27" s="30">
        <f t="shared" si="92"/>
        <v>0</v>
      </c>
      <c r="BE27" s="34">
        <f t="shared" si="31"/>
        <v>0</v>
      </c>
      <c r="BF27" s="33">
        <f t="shared" si="32"/>
        <v>0</v>
      </c>
      <c r="BG27" s="30">
        <f t="shared" ref="BG27:BH27" si="93">SUM(K27,W27,AI27,AU27)</f>
        <v>0</v>
      </c>
      <c r="BH27" s="30">
        <f t="shared" si="93"/>
        <v>0</v>
      </c>
      <c r="BI27" s="34">
        <f t="shared" si="34"/>
        <v>0</v>
      </c>
      <c r="BJ27" s="34">
        <f t="shared" si="35"/>
        <v>0</v>
      </c>
      <c r="BK27" s="33">
        <f t="shared" si="36"/>
        <v>0</v>
      </c>
    </row>
    <row r="28" ht="15.75" customHeight="1">
      <c r="A28" s="27">
        <v>22.0</v>
      </c>
      <c r="B28" s="28" t="s">
        <v>47</v>
      </c>
      <c r="C28" s="28" t="s">
        <v>48</v>
      </c>
      <c r="D28" s="29">
        <v>62.0</v>
      </c>
      <c r="E28" s="29">
        <v>56.0</v>
      </c>
      <c r="F28" s="30">
        <f t="shared" si="4"/>
        <v>118</v>
      </c>
      <c r="G28" s="31">
        <v>3.0</v>
      </c>
      <c r="H28" s="31">
        <v>1.0</v>
      </c>
      <c r="I28" s="32">
        <f t="shared" si="5"/>
        <v>4</v>
      </c>
      <c r="J28" s="33">
        <f t="shared" si="6"/>
        <v>33.89830508</v>
      </c>
      <c r="K28" s="34">
        <v>0.0</v>
      </c>
      <c r="L28" s="34">
        <v>0.0</v>
      </c>
      <c r="M28" s="34">
        <f t="shared" si="7"/>
        <v>0</v>
      </c>
      <c r="N28" s="34">
        <f t="shared" si="8"/>
        <v>4</v>
      </c>
      <c r="O28" s="33">
        <f t="shared" si="9"/>
        <v>33.89830508</v>
      </c>
      <c r="P28" s="29">
        <v>66.0</v>
      </c>
      <c r="Q28" s="29">
        <v>59.0</v>
      </c>
      <c r="R28" s="30">
        <f t="shared" si="10"/>
        <v>125</v>
      </c>
      <c r="S28" s="31">
        <v>1.0</v>
      </c>
      <c r="T28" s="31">
        <v>2.0</v>
      </c>
      <c r="U28" s="32">
        <f t="shared" si="11"/>
        <v>3</v>
      </c>
      <c r="V28" s="33">
        <f t="shared" si="12"/>
        <v>24</v>
      </c>
      <c r="W28" s="34">
        <v>0.0</v>
      </c>
      <c r="X28" s="34">
        <v>1.0</v>
      </c>
      <c r="Y28" s="34">
        <f t="shared" si="13"/>
        <v>1</v>
      </c>
      <c r="Z28" s="34">
        <f t="shared" si="14"/>
        <v>4</v>
      </c>
      <c r="AA28" s="33">
        <f t="shared" si="15"/>
        <v>32</v>
      </c>
      <c r="AB28" s="35">
        <v>42.0</v>
      </c>
      <c r="AC28" s="35">
        <v>48.0</v>
      </c>
      <c r="AD28" s="30">
        <f t="shared" si="16"/>
        <v>90</v>
      </c>
      <c r="AE28" s="31">
        <v>0.0</v>
      </c>
      <c r="AF28" s="31">
        <v>1.0</v>
      </c>
      <c r="AG28" s="32">
        <f t="shared" si="17"/>
        <v>1</v>
      </c>
      <c r="AH28" s="33">
        <f t="shared" si="18"/>
        <v>11.11111111</v>
      </c>
      <c r="AI28" s="36">
        <v>0.0</v>
      </c>
      <c r="AJ28" s="36">
        <v>0.0</v>
      </c>
      <c r="AK28" s="34">
        <f t="shared" si="19"/>
        <v>0</v>
      </c>
      <c r="AL28" s="34">
        <f t="shared" si="20"/>
        <v>1</v>
      </c>
      <c r="AM28" s="33">
        <f t="shared" si="21"/>
        <v>11.11111111</v>
      </c>
      <c r="AN28" s="29"/>
      <c r="AO28" s="29"/>
      <c r="AP28" s="30">
        <f t="shared" si="22"/>
        <v>0</v>
      </c>
      <c r="AQ28" s="29"/>
      <c r="AR28" s="29"/>
      <c r="AS28" s="32">
        <f t="shared" si="23"/>
        <v>0</v>
      </c>
      <c r="AT28" s="33" t="str">
        <f t="shared" si="24"/>
        <v>#DIV/0!</v>
      </c>
      <c r="AU28" s="33"/>
      <c r="AV28" s="33"/>
      <c r="AW28" s="34">
        <f t="shared" si="25"/>
        <v>0</v>
      </c>
      <c r="AX28" s="34">
        <f t="shared" si="26"/>
        <v>0</v>
      </c>
      <c r="AY28" s="33" t="str">
        <f t="shared" si="27"/>
        <v>#DIV/0!</v>
      </c>
      <c r="AZ28" s="30">
        <f t="shared" ref="AZ28:BA28" si="94">SUM(D28,P28,AB28,AI28)</f>
        <v>170</v>
      </c>
      <c r="BA28" s="30">
        <f t="shared" si="94"/>
        <v>163</v>
      </c>
      <c r="BB28" s="30">
        <f t="shared" si="29"/>
        <v>333</v>
      </c>
      <c r="BC28" s="30">
        <f t="shared" ref="BC28:BD28" si="95">SUM(G28,S28,AE28,AQ28)</f>
        <v>4</v>
      </c>
      <c r="BD28" s="30">
        <f t="shared" si="95"/>
        <v>4</v>
      </c>
      <c r="BE28" s="34">
        <f t="shared" si="31"/>
        <v>8</v>
      </c>
      <c r="BF28" s="33">
        <f t="shared" si="32"/>
        <v>24.02402402</v>
      </c>
      <c r="BG28" s="30">
        <f t="shared" ref="BG28:BH28" si="96">SUM(K28,W28,AI28,AU28)</f>
        <v>0</v>
      </c>
      <c r="BH28" s="30">
        <f t="shared" si="96"/>
        <v>1</v>
      </c>
      <c r="BI28" s="34">
        <f t="shared" si="34"/>
        <v>1</v>
      </c>
      <c r="BJ28" s="34">
        <f t="shared" si="35"/>
        <v>9</v>
      </c>
      <c r="BK28" s="33">
        <f t="shared" si="36"/>
        <v>27.02702703</v>
      </c>
    </row>
    <row r="29" ht="15.75" customHeight="1">
      <c r="A29" s="27">
        <v>23.0</v>
      </c>
      <c r="B29" s="28" t="s">
        <v>49</v>
      </c>
      <c r="C29" s="28" t="s">
        <v>48</v>
      </c>
      <c r="D29" s="29">
        <v>80.0</v>
      </c>
      <c r="E29" s="29">
        <v>63.0</v>
      </c>
      <c r="F29" s="30">
        <f t="shared" si="4"/>
        <v>143</v>
      </c>
      <c r="G29" s="31">
        <v>1.0</v>
      </c>
      <c r="H29" s="31">
        <v>0.0</v>
      </c>
      <c r="I29" s="32">
        <f t="shared" si="5"/>
        <v>1</v>
      </c>
      <c r="J29" s="33">
        <f t="shared" si="6"/>
        <v>6.993006993</v>
      </c>
      <c r="K29" s="34">
        <v>0.0</v>
      </c>
      <c r="L29" s="34">
        <v>0.0</v>
      </c>
      <c r="M29" s="34">
        <f t="shared" si="7"/>
        <v>0</v>
      </c>
      <c r="N29" s="34">
        <f t="shared" si="8"/>
        <v>1</v>
      </c>
      <c r="O29" s="33">
        <f t="shared" si="9"/>
        <v>6.993006993</v>
      </c>
      <c r="P29" s="29">
        <v>98.0</v>
      </c>
      <c r="Q29" s="29">
        <v>92.0</v>
      </c>
      <c r="R29" s="30">
        <f t="shared" si="10"/>
        <v>190</v>
      </c>
      <c r="S29" s="31">
        <v>1.0</v>
      </c>
      <c r="T29" s="31">
        <v>2.0</v>
      </c>
      <c r="U29" s="32">
        <f t="shared" si="11"/>
        <v>3</v>
      </c>
      <c r="V29" s="33">
        <f t="shared" si="12"/>
        <v>15.78947368</v>
      </c>
      <c r="W29" s="34">
        <v>1.0</v>
      </c>
      <c r="X29" s="34">
        <v>0.0</v>
      </c>
      <c r="Y29" s="34">
        <f t="shared" si="13"/>
        <v>1</v>
      </c>
      <c r="Z29" s="34">
        <f t="shared" si="14"/>
        <v>4</v>
      </c>
      <c r="AA29" s="33">
        <f t="shared" si="15"/>
        <v>21.05263158</v>
      </c>
      <c r="AB29" s="35">
        <v>57.0</v>
      </c>
      <c r="AC29" s="35">
        <v>51.0</v>
      </c>
      <c r="AD29" s="30">
        <f t="shared" si="16"/>
        <v>108</v>
      </c>
      <c r="AE29" s="31">
        <v>1.0</v>
      </c>
      <c r="AF29" s="31">
        <v>1.0</v>
      </c>
      <c r="AG29" s="32">
        <f t="shared" si="17"/>
        <v>2</v>
      </c>
      <c r="AH29" s="33">
        <f t="shared" si="18"/>
        <v>18.51851852</v>
      </c>
      <c r="AI29" s="36">
        <v>0.0</v>
      </c>
      <c r="AJ29" s="36">
        <v>0.0</v>
      </c>
      <c r="AK29" s="34">
        <f t="shared" si="19"/>
        <v>0</v>
      </c>
      <c r="AL29" s="34">
        <f t="shared" si="20"/>
        <v>2</v>
      </c>
      <c r="AM29" s="33">
        <f t="shared" si="21"/>
        <v>18.51851852</v>
      </c>
      <c r="AN29" s="29"/>
      <c r="AO29" s="29"/>
      <c r="AP29" s="30">
        <f t="shared" si="22"/>
        <v>0</v>
      </c>
      <c r="AQ29" s="29"/>
      <c r="AR29" s="29"/>
      <c r="AS29" s="32">
        <f t="shared" si="23"/>
        <v>0</v>
      </c>
      <c r="AT29" s="33" t="str">
        <f t="shared" si="24"/>
        <v>#DIV/0!</v>
      </c>
      <c r="AU29" s="33"/>
      <c r="AV29" s="33"/>
      <c r="AW29" s="34">
        <f t="shared" si="25"/>
        <v>0</v>
      </c>
      <c r="AX29" s="34">
        <f t="shared" si="26"/>
        <v>0</v>
      </c>
      <c r="AY29" s="33" t="str">
        <f t="shared" si="27"/>
        <v>#DIV/0!</v>
      </c>
      <c r="AZ29" s="30">
        <f t="shared" ref="AZ29:BA29" si="97">SUM(D29,P29,AB29,AI29)</f>
        <v>235</v>
      </c>
      <c r="BA29" s="30">
        <f t="shared" si="97"/>
        <v>206</v>
      </c>
      <c r="BB29" s="30">
        <f t="shared" si="29"/>
        <v>441</v>
      </c>
      <c r="BC29" s="30">
        <f t="shared" ref="BC29:BD29" si="98">SUM(G29,S29,AE29,AQ29)</f>
        <v>3</v>
      </c>
      <c r="BD29" s="30">
        <f t="shared" si="98"/>
        <v>3</v>
      </c>
      <c r="BE29" s="34">
        <f t="shared" si="31"/>
        <v>6</v>
      </c>
      <c r="BF29" s="33">
        <f t="shared" si="32"/>
        <v>13.60544218</v>
      </c>
      <c r="BG29" s="30">
        <f t="shared" ref="BG29:BH29" si="99">SUM(K29,W29,AI29,AU29)</f>
        <v>1</v>
      </c>
      <c r="BH29" s="30">
        <f t="shared" si="99"/>
        <v>0</v>
      </c>
      <c r="BI29" s="34">
        <f t="shared" si="34"/>
        <v>1</v>
      </c>
      <c r="BJ29" s="34">
        <f t="shared" si="35"/>
        <v>7</v>
      </c>
      <c r="BK29" s="33">
        <f t="shared" si="36"/>
        <v>15.87301587</v>
      </c>
    </row>
    <row r="30" ht="15.75" customHeight="1">
      <c r="A30" s="27">
        <v>24.0</v>
      </c>
      <c r="B30" s="28" t="s">
        <v>50</v>
      </c>
      <c r="C30" s="28" t="s">
        <v>51</v>
      </c>
      <c r="D30" s="29">
        <v>59.0</v>
      </c>
      <c r="E30" s="29">
        <v>50.0</v>
      </c>
      <c r="F30" s="30">
        <f t="shared" si="4"/>
        <v>109</v>
      </c>
      <c r="G30" s="31">
        <v>0.0</v>
      </c>
      <c r="H30" s="31">
        <v>0.0</v>
      </c>
      <c r="I30" s="32">
        <f t="shared" si="5"/>
        <v>0</v>
      </c>
      <c r="J30" s="33">
        <f t="shared" si="6"/>
        <v>0</v>
      </c>
      <c r="K30" s="34">
        <v>0.0</v>
      </c>
      <c r="L30" s="34">
        <v>0.0</v>
      </c>
      <c r="M30" s="34">
        <f t="shared" si="7"/>
        <v>0</v>
      </c>
      <c r="N30" s="34">
        <f t="shared" si="8"/>
        <v>0</v>
      </c>
      <c r="O30" s="33">
        <f t="shared" si="9"/>
        <v>0</v>
      </c>
      <c r="P30" s="29">
        <v>72.0</v>
      </c>
      <c r="Q30" s="29">
        <v>63.0</v>
      </c>
      <c r="R30" s="30">
        <f t="shared" si="10"/>
        <v>135</v>
      </c>
      <c r="S30" s="31">
        <v>1.0</v>
      </c>
      <c r="T30" s="31">
        <v>0.0</v>
      </c>
      <c r="U30" s="32">
        <f t="shared" si="11"/>
        <v>1</v>
      </c>
      <c r="V30" s="33">
        <f t="shared" si="12"/>
        <v>7.407407407</v>
      </c>
      <c r="W30" s="34">
        <v>0.0</v>
      </c>
      <c r="X30" s="34">
        <v>1.0</v>
      </c>
      <c r="Y30" s="34">
        <f t="shared" si="13"/>
        <v>1</v>
      </c>
      <c r="Z30" s="34">
        <f t="shared" si="14"/>
        <v>2</v>
      </c>
      <c r="AA30" s="33">
        <f t="shared" si="15"/>
        <v>14.81481481</v>
      </c>
      <c r="AB30" s="35">
        <v>38.0</v>
      </c>
      <c r="AC30" s="35">
        <v>38.0</v>
      </c>
      <c r="AD30" s="30">
        <f t="shared" si="16"/>
        <v>76</v>
      </c>
      <c r="AE30" s="31">
        <v>0.0</v>
      </c>
      <c r="AF30" s="31">
        <v>1.0</v>
      </c>
      <c r="AG30" s="32">
        <f t="shared" si="17"/>
        <v>1</v>
      </c>
      <c r="AH30" s="33">
        <f t="shared" si="18"/>
        <v>13.15789474</v>
      </c>
      <c r="AI30" s="36">
        <v>0.0</v>
      </c>
      <c r="AJ30" s="36">
        <v>0.0</v>
      </c>
      <c r="AK30" s="34">
        <f t="shared" si="19"/>
        <v>0</v>
      </c>
      <c r="AL30" s="34">
        <f t="shared" si="20"/>
        <v>1</v>
      </c>
      <c r="AM30" s="33">
        <f t="shared" si="21"/>
        <v>13.15789474</v>
      </c>
      <c r="AN30" s="29"/>
      <c r="AO30" s="29"/>
      <c r="AP30" s="30">
        <f t="shared" si="22"/>
        <v>0</v>
      </c>
      <c r="AQ30" s="29"/>
      <c r="AR30" s="29"/>
      <c r="AS30" s="32">
        <f t="shared" si="23"/>
        <v>0</v>
      </c>
      <c r="AT30" s="33" t="str">
        <f t="shared" si="24"/>
        <v>#DIV/0!</v>
      </c>
      <c r="AU30" s="33"/>
      <c r="AV30" s="33"/>
      <c r="AW30" s="34">
        <f t="shared" si="25"/>
        <v>0</v>
      </c>
      <c r="AX30" s="34">
        <f t="shared" si="26"/>
        <v>0</v>
      </c>
      <c r="AY30" s="33" t="str">
        <f t="shared" si="27"/>
        <v>#DIV/0!</v>
      </c>
      <c r="AZ30" s="30">
        <f t="shared" ref="AZ30:BA30" si="100">SUM(D30,P30,AB30,AI30)</f>
        <v>169</v>
      </c>
      <c r="BA30" s="30">
        <f t="shared" si="100"/>
        <v>151</v>
      </c>
      <c r="BB30" s="30">
        <f t="shared" si="29"/>
        <v>320</v>
      </c>
      <c r="BC30" s="30">
        <f t="shared" ref="BC30:BD30" si="101">SUM(G30,S30,AE30,AQ30)</f>
        <v>1</v>
      </c>
      <c r="BD30" s="30">
        <f t="shared" si="101"/>
        <v>1</v>
      </c>
      <c r="BE30" s="34">
        <f t="shared" si="31"/>
        <v>2</v>
      </c>
      <c r="BF30" s="33">
        <f t="shared" si="32"/>
        <v>6.25</v>
      </c>
      <c r="BG30" s="30">
        <f t="shared" ref="BG30:BH30" si="102">SUM(K30,W30,AI30,AU30)</f>
        <v>0</v>
      </c>
      <c r="BH30" s="30">
        <f t="shared" si="102"/>
        <v>1</v>
      </c>
      <c r="BI30" s="34">
        <f t="shared" si="34"/>
        <v>1</v>
      </c>
      <c r="BJ30" s="34">
        <f t="shared" si="35"/>
        <v>3</v>
      </c>
      <c r="BK30" s="33">
        <f t="shared" si="36"/>
        <v>9.375</v>
      </c>
    </row>
    <row r="31" ht="15.75" customHeight="1">
      <c r="A31" s="27">
        <v>25.0</v>
      </c>
      <c r="B31" s="28" t="s">
        <v>52</v>
      </c>
      <c r="C31" s="28" t="s">
        <v>51</v>
      </c>
      <c r="D31" s="29">
        <v>49.0</v>
      </c>
      <c r="E31" s="29">
        <v>54.0</v>
      </c>
      <c r="F31" s="30">
        <f t="shared" si="4"/>
        <v>103</v>
      </c>
      <c r="G31" s="31">
        <v>1.0</v>
      </c>
      <c r="H31" s="31">
        <v>0.0</v>
      </c>
      <c r="I31" s="32">
        <f t="shared" si="5"/>
        <v>1</v>
      </c>
      <c r="J31" s="33">
        <f t="shared" si="6"/>
        <v>9.708737864</v>
      </c>
      <c r="K31" s="34">
        <v>0.0</v>
      </c>
      <c r="L31" s="34">
        <v>0.0</v>
      </c>
      <c r="M31" s="34">
        <f t="shared" si="7"/>
        <v>0</v>
      </c>
      <c r="N31" s="34">
        <f t="shared" si="8"/>
        <v>1</v>
      </c>
      <c r="O31" s="33">
        <f t="shared" si="9"/>
        <v>9.708737864</v>
      </c>
      <c r="P31" s="29">
        <v>61.0</v>
      </c>
      <c r="Q31" s="29">
        <v>43.0</v>
      </c>
      <c r="R31" s="30">
        <f t="shared" si="10"/>
        <v>104</v>
      </c>
      <c r="S31" s="31">
        <v>1.0</v>
      </c>
      <c r="T31" s="31">
        <v>0.0</v>
      </c>
      <c r="U31" s="32">
        <f t="shared" si="11"/>
        <v>1</v>
      </c>
      <c r="V31" s="33">
        <f t="shared" si="12"/>
        <v>9.615384615</v>
      </c>
      <c r="W31" s="34">
        <v>0.0</v>
      </c>
      <c r="X31" s="34">
        <v>0.0</v>
      </c>
      <c r="Y31" s="34">
        <f t="shared" si="13"/>
        <v>0</v>
      </c>
      <c r="Z31" s="34">
        <f t="shared" si="14"/>
        <v>1</v>
      </c>
      <c r="AA31" s="33">
        <f t="shared" si="15"/>
        <v>9.615384615</v>
      </c>
      <c r="AB31" s="35">
        <v>34.0</v>
      </c>
      <c r="AC31" s="35">
        <v>38.0</v>
      </c>
      <c r="AD31" s="30">
        <f t="shared" si="16"/>
        <v>72</v>
      </c>
      <c r="AE31" s="31">
        <v>0.0</v>
      </c>
      <c r="AF31" s="31">
        <v>2.0</v>
      </c>
      <c r="AG31" s="32">
        <f t="shared" si="17"/>
        <v>2</v>
      </c>
      <c r="AH31" s="33">
        <f t="shared" si="18"/>
        <v>27.77777778</v>
      </c>
      <c r="AI31" s="36">
        <v>0.0</v>
      </c>
      <c r="AJ31" s="36">
        <v>0.0</v>
      </c>
      <c r="AK31" s="34">
        <f t="shared" si="19"/>
        <v>0</v>
      </c>
      <c r="AL31" s="34">
        <f t="shared" si="20"/>
        <v>2</v>
      </c>
      <c r="AM31" s="33">
        <f t="shared" si="21"/>
        <v>27.77777778</v>
      </c>
      <c r="AN31" s="29"/>
      <c r="AO31" s="29"/>
      <c r="AP31" s="30">
        <f t="shared" si="22"/>
        <v>0</v>
      </c>
      <c r="AQ31" s="29"/>
      <c r="AR31" s="29"/>
      <c r="AS31" s="32">
        <f t="shared" si="23"/>
        <v>0</v>
      </c>
      <c r="AT31" s="33" t="str">
        <f t="shared" si="24"/>
        <v>#DIV/0!</v>
      </c>
      <c r="AU31" s="33"/>
      <c r="AV31" s="33"/>
      <c r="AW31" s="34">
        <f t="shared" si="25"/>
        <v>0</v>
      </c>
      <c r="AX31" s="34">
        <f t="shared" si="26"/>
        <v>0</v>
      </c>
      <c r="AY31" s="33" t="str">
        <f t="shared" si="27"/>
        <v>#DIV/0!</v>
      </c>
      <c r="AZ31" s="30">
        <f t="shared" ref="AZ31:BA31" si="103">SUM(D31,P31,AB31,AI31)</f>
        <v>144</v>
      </c>
      <c r="BA31" s="30">
        <f t="shared" si="103"/>
        <v>135</v>
      </c>
      <c r="BB31" s="30">
        <f t="shared" si="29"/>
        <v>279</v>
      </c>
      <c r="BC31" s="30">
        <f t="shared" ref="BC31:BD31" si="104">SUM(G31,S31,AE31,AQ31)</f>
        <v>2</v>
      </c>
      <c r="BD31" s="30">
        <f t="shared" si="104"/>
        <v>2</v>
      </c>
      <c r="BE31" s="34">
        <f t="shared" si="31"/>
        <v>4</v>
      </c>
      <c r="BF31" s="33">
        <f t="shared" si="32"/>
        <v>14.33691756</v>
      </c>
      <c r="BG31" s="30">
        <f t="shared" ref="BG31:BH31" si="105">SUM(K31,W31,AI31,AU31)</f>
        <v>0</v>
      </c>
      <c r="BH31" s="30">
        <f t="shared" si="105"/>
        <v>0</v>
      </c>
      <c r="BI31" s="34">
        <f t="shared" si="34"/>
        <v>0</v>
      </c>
      <c r="BJ31" s="34">
        <f t="shared" si="35"/>
        <v>4</v>
      </c>
      <c r="BK31" s="33">
        <f t="shared" si="36"/>
        <v>14.33691756</v>
      </c>
    </row>
    <row r="32" ht="15.75" customHeight="1">
      <c r="A32" s="27">
        <v>26.0</v>
      </c>
      <c r="B32" s="28" t="s">
        <v>53</v>
      </c>
      <c r="C32" s="28" t="s">
        <v>54</v>
      </c>
      <c r="D32" s="29">
        <v>78.0</v>
      </c>
      <c r="E32" s="29">
        <v>83.0</v>
      </c>
      <c r="F32" s="30">
        <f t="shared" si="4"/>
        <v>161</v>
      </c>
      <c r="G32" s="31">
        <v>1.0</v>
      </c>
      <c r="H32" s="31">
        <v>0.0</v>
      </c>
      <c r="I32" s="32">
        <f t="shared" si="5"/>
        <v>1</v>
      </c>
      <c r="J32" s="33">
        <f t="shared" si="6"/>
        <v>6.211180124</v>
      </c>
      <c r="K32" s="34">
        <v>0.0</v>
      </c>
      <c r="L32" s="34">
        <v>0.0</v>
      </c>
      <c r="M32" s="34">
        <f t="shared" si="7"/>
        <v>0</v>
      </c>
      <c r="N32" s="34">
        <f t="shared" si="8"/>
        <v>1</v>
      </c>
      <c r="O32" s="33">
        <f t="shared" si="9"/>
        <v>6.211180124</v>
      </c>
      <c r="P32" s="29">
        <v>101.0</v>
      </c>
      <c r="Q32" s="29">
        <v>93.0</v>
      </c>
      <c r="R32" s="30">
        <f t="shared" si="10"/>
        <v>194</v>
      </c>
      <c r="S32" s="31">
        <v>1.0</v>
      </c>
      <c r="T32" s="31">
        <v>0.0</v>
      </c>
      <c r="U32" s="32">
        <f t="shared" si="11"/>
        <v>1</v>
      </c>
      <c r="V32" s="33">
        <f t="shared" si="12"/>
        <v>5.154639175</v>
      </c>
      <c r="W32" s="34">
        <v>0.0</v>
      </c>
      <c r="X32" s="34">
        <v>0.0</v>
      </c>
      <c r="Y32" s="34">
        <f t="shared" si="13"/>
        <v>0</v>
      </c>
      <c r="Z32" s="34">
        <f t="shared" si="14"/>
        <v>1</v>
      </c>
      <c r="AA32" s="33">
        <f t="shared" si="15"/>
        <v>5.154639175</v>
      </c>
      <c r="AB32" s="35">
        <v>84.0</v>
      </c>
      <c r="AC32" s="35">
        <v>61.0</v>
      </c>
      <c r="AD32" s="30">
        <f t="shared" si="16"/>
        <v>145</v>
      </c>
      <c r="AE32" s="31">
        <v>1.0</v>
      </c>
      <c r="AF32" s="31">
        <v>1.0</v>
      </c>
      <c r="AG32" s="32">
        <f t="shared" si="17"/>
        <v>2</v>
      </c>
      <c r="AH32" s="33">
        <f t="shared" si="18"/>
        <v>13.79310345</v>
      </c>
      <c r="AI32" s="36">
        <v>0.0</v>
      </c>
      <c r="AJ32" s="36">
        <v>0.0</v>
      </c>
      <c r="AK32" s="34">
        <f t="shared" si="19"/>
        <v>0</v>
      </c>
      <c r="AL32" s="34">
        <f t="shared" si="20"/>
        <v>2</v>
      </c>
      <c r="AM32" s="33">
        <f t="shared" si="21"/>
        <v>13.79310345</v>
      </c>
      <c r="AN32" s="29"/>
      <c r="AO32" s="29"/>
      <c r="AP32" s="30">
        <f t="shared" si="22"/>
        <v>0</v>
      </c>
      <c r="AQ32" s="29"/>
      <c r="AR32" s="29"/>
      <c r="AS32" s="32">
        <f t="shared" si="23"/>
        <v>0</v>
      </c>
      <c r="AT32" s="33" t="str">
        <f t="shared" si="24"/>
        <v>#DIV/0!</v>
      </c>
      <c r="AU32" s="33"/>
      <c r="AV32" s="33"/>
      <c r="AW32" s="34">
        <f t="shared" si="25"/>
        <v>0</v>
      </c>
      <c r="AX32" s="34">
        <f t="shared" si="26"/>
        <v>0</v>
      </c>
      <c r="AY32" s="33" t="str">
        <f t="shared" si="27"/>
        <v>#DIV/0!</v>
      </c>
      <c r="AZ32" s="30">
        <f t="shared" ref="AZ32:BA32" si="106">SUM(D32,P32,AB32,AI32)</f>
        <v>263</v>
      </c>
      <c r="BA32" s="30">
        <f t="shared" si="106"/>
        <v>237</v>
      </c>
      <c r="BB32" s="30">
        <f t="shared" si="29"/>
        <v>500</v>
      </c>
      <c r="BC32" s="30">
        <f t="shared" ref="BC32:BD32" si="107">SUM(G32,S32,AE32,AQ32)</f>
        <v>3</v>
      </c>
      <c r="BD32" s="30">
        <f t="shared" si="107"/>
        <v>1</v>
      </c>
      <c r="BE32" s="34">
        <f t="shared" si="31"/>
        <v>4</v>
      </c>
      <c r="BF32" s="33">
        <f t="shared" si="32"/>
        <v>8</v>
      </c>
      <c r="BG32" s="30">
        <f t="shared" ref="BG32:BH32" si="108">SUM(K32,W32,AI32,AU32)</f>
        <v>0</v>
      </c>
      <c r="BH32" s="30">
        <f t="shared" si="108"/>
        <v>0</v>
      </c>
      <c r="BI32" s="34">
        <f t="shared" si="34"/>
        <v>0</v>
      </c>
      <c r="BJ32" s="34">
        <f t="shared" si="35"/>
        <v>4</v>
      </c>
      <c r="BK32" s="33">
        <f t="shared" si="36"/>
        <v>8</v>
      </c>
    </row>
    <row r="33" ht="15.75" customHeight="1">
      <c r="A33" s="27">
        <v>27.0</v>
      </c>
      <c r="B33" s="28" t="s">
        <v>55</v>
      </c>
      <c r="C33" s="28" t="s">
        <v>54</v>
      </c>
      <c r="D33" s="29">
        <v>66.0</v>
      </c>
      <c r="E33" s="29">
        <v>52.0</v>
      </c>
      <c r="F33" s="30">
        <f t="shared" si="4"/>
        <v>118</v>
      </c>
      <c r="G33" s="31">
        <v>0.0</v>
      </c>
      <c r="H33" s="31">
        <v>0.0</v>
      </c>
      <c r="I33" s="32">
        <f t="shared" si="5"/>
        <v>0</v>
      </c>
      <c r="J33" s="33">
        <f t="shared" si="6"/>
        <v>0</v>
      </c>
      <c r="K33" s="34">
        <v>0.0</v>
      </c>
      <c r="L33" s="34">
        <v>0.0</v>
      </c>
      <c r="M33" s="34">
        <f t="shared" si="7"/>
        <v>0</v>
      </c>
      <c r="N33" s="34">
        <f t="shared" si="8"/>
        <v>0</v>
      </c>
      <c r="O33" s="33">
        <f t="shared" si="9"/>
        <v>0</v>
      </c>
      <c r="P33" s="29">
        <v>81.0</v>
      </c>
      <c r="Q33" s="29">
        <v>63.0</v>
      </c>
      <c r="R33" s="30">
        <f t="shared" si="10"/>
        <v>144</v>
      </c>
      <c r="S33" s="31">
        <v>0.0</v>
      </c>
      <c r="T33" s="31">
        <v>0.0</v>
      </c>
      <c r="U33" s="32">
        <f t="shared" si="11"/>
        <v>0</v>
      </c>
      <c r="V33" s="33">
        <f t="shared" si="12"/>
        <v>0</v>
      </c>
      <c r="W33" s="34">
        <v>1.0</v>
      </c>
      <c r="X33" s="34">
        <v>0.0</v>
      </c>
      <c r="Y33" s="34">
        <f t="shared" si="13"/>
        <v>1</v>
      </c>
      <c r="Z33" s="34">
        <f t="shared" si="14"/>
        <v>1</v>
      </c>
      <c r="AA33" s="33">
        <f t="shared" si="15"/>
        <v>6.944444444</v>
      </c>
      <c r="AB33" s="35">
        <v>44.0</v>
      </c>
      <c r="AC33" s="35">
        <v>43.0</v>
      </c>
      <c r="AD33" s="30">
        <f t="shared" si="16"/>
        <v>87</v>
      </c>
      <c r="AE33" s="31">
        <v>0.0</v>
      </c>
      <c r="AF33" s="31">
        <v>0.0</v>
      </c>
      <c r="AG33" s="32">
        <f t="shared" si="17"/>
        <v>0</v>
      </c>
      <c r="AH33" s="33">
        <f t="shared" si="18"/>
        <v>0</v>
      </c>
      <c r="AI33" s="36">
        <v>0.0</v>
      </c>
      <c r="AJ33" s="36">
        <v>0.0</v>
      </c>
      <c r="AK33" s="34">
        <f t="shared" si="19"/>
        <v>0</v>
      </c>
      <c r="AL33" s="34">
        <f t="shared" si="20"/>
        <v>0</v>
      </c>
      <c r="AM33" s="33">
        <f t="shared" si="21"/>
        <v>0</v>
      </c>
      <c r="AN33" s="29"/>
      <c r="AO33" s="29"/>
      <c r="AP33" s="30">
        <f t="shared" si="22"/>
        <v>0</v>
      </c>
      <c r="AQ33" s="29"/>
      <c r="AR33" s="29"/>
      <c r="AS33" s="32">
        <f t="shared" si="23"/>
        <v>0</v>
      </c>
      <c r="AT33" s="33" t="str">
        <f t="shared" si="24"/>
        <v>#DIV/0!</v>
      </c>
      <c r="AU33" s="33"/>
      <c r="AV33" s="33"/>
      <c r="AW33" s="34">
        <f t="shared" si="25"/>
        <v>0</v>
      </c>
      <c r="AX33" s="34">
        <f t="shared" si="26"/>
        <v>0</v>
      </c>
      <c r="AY33" s="33" t="str">
        <f t="shared" si="27"/>
        <v>#DIV/0!</v>
      </c>
      <c r="AZ33" s="30">
        <f t="shared" ref="AZ33:BA33" si="109">SUM(D33,P33,AB33,AI33)</f>
        <v>191</v>
      </c>
      <c r="BA33" s="30">
        <f t="shared" si="109"/>
        <v>158</v>
      </c>
      <c r="BB33" s="30">
        <f t="shared" si="29"/>
        <v>349</v>
      </c>
      <c r="BC33" s="30">
        <f t="shared" ref="BC33:BD33" si="110">SUM(G33,S33,AE33,AQ33)</f>
        <v>0</v>
      </c>
      <c r="BD33" s="30">
        <f t="shared" si="110"/>
        <v>0</v>
      </c>
      <c r="BE33" s="34">
        <f t="shared" si="31"/>
        <v>0</v>
      </c>
      <c r="BF33" s="33">
        <f t="shared" si="32"/>
        <v>0</v>
      </c>
      <c r="BG33" s="30">
        <f t="shared" ref="BG33:BH33" si="111">SUM(K33,W33,AI33,AU33)</f>
        <v>1</v>
      </c>
      <c r="BH33" s="30">
        <f t="shared" si="111"/>
        <v>0</v>
      </c>
      <c r="BI33" s="34">
        <f t="shared" si="34"/>
        <v>1</v>
      </c>
      <c r="BJ33" s="34">
        <f t="shared" si="35"/>
        <v>1</v>
      </c>
      <c r="BK33" s="33">
        <f t="shared" si="36"/>
        <v>2.865329513</v>
      </c>
    </row>
    <row r="34" ht="15.75" customHeight="1">
      <c r="A34" s="37" t="s">
        <v>56</v>
      </c>
      <c r="B34" s="5"/>
      <c r="C34" s="38"/>
      <c r="D34" s="39">
        <f t="shared" ref="D34:E34" si="112">SUM(D7:D33)</f>
        <v>2070</v>
      </c>
      <c r="E34" s="39">
        <f t="shared" si="112"/>
        <v>1873</v>
      </c>
      <c r="F34" s="40">
        <f t="shared" si="4"/>
        <v>3943</v>
      </c>
      <c r="G34" s="40">
        <f t="shared" ref="G34:I34" si="113">SUM(G7:G33)</f>
        <v>13</v>
      </c>
      <c r="H34" s="40">
        <f t="shared" si="113"/>
        <v>7</v>
      </c>
      <c r="I34" s="41">
        <f t="shared" si="113"/>
        <v>20</v>
      </c>
      <c r="J34" s="42">
        <f t="shared" si="6"/>
        <v>5.07227999</v>
      </c>
      <c r="K34" s="40">
        <f t="shared" ref="K34:L34" si="114">SUM(K7:K33)</f>
        <v>0</v>
      </c>
      <c r="L34" s="40">
        <f t="shared" si="114"/>
        <v>1</v>
      </c>
      <c r="M34" s="43">
        <f t="shared" si="7"/>
        <v>1</v>
      </c>
      <c r="N34" s="43">
        <f t="shared" si="8"/>
        <v>21</v>
      </c>
      <c r="O34" s="42">
        <f t="shared" si="9"/>
        <v>5.325893989</v>
      </c>
      <c r="P34" s="39">
        <f t="shared" ref="P34:Q34" si="115">SUM(P7:P33)</f>
        <v>2501</v>
      </c>
      <c r="Q34" s="39">
        <f t="shared" si="115"/>
        <v>2315</v>
      </c>
      <c r="R34" s="40">
        <f t="shared" si="10"/>
        <v>4816</v>
      </c>
      <c r="S34" s="40">
        <f t="shared" ref="S34:U34" si="116">SUM(S7:S33)</f>
        <v>18</v>
      </c>
      <c r="T34" s="40">
        <f t="shared" si="116"/>
        <v>13</v>
      </c>
      <c r="U34" s="41">
        <f t="shared" si="116"/>
        <v>31</v>
      </c>
      <c r="V34" s="42">
        <f t="shared" si="12"/>
        <v>6.436877076</v>
      </c>
      <c r="W34" s="40">
        <f t="shared" ref="W34:X34" si="117">SUM(W7:W33)</f>
        <v>2</v>
      </c>
      <c r="X34" s="40">
        <f t="shared" si="117"/>
        <v>4</v>
      </c>
      <c r="Y34" s="43">
        <f t="shared" si="13"/>
        <v>6</v>
      </c>
      <c r="Z34" s="43">
        <f t="shared" si="14"/>
        <v>37</v>
      </c>
      <c r="AA34" s="42">
        <f t="shared" si="15"/>
        <v>7.682724252</v>
      </c>
      <c r="AB34" s="39">
        <f t="shared" ref="AB34:AC34" si="118">SUM(AB7:AB33)</f>
        <v>1805</v>
      </c>
      <c r="AC34" s="39">
        <f t="shared" si="118"/>
        <v>1688</v>
      </c>
      <c r="AD34" s="40">
        <f t="shared" si="16"/>
        <v>3493</v>
      </c>
      <c r="AE34" s="40">
        <f t="shared" ref="AE34:AG34" si="119">SUM(AE7:AE33)</f>
        <v>11</v>
      </c>
      <c r="AF34" s="40">
        <f t="shared" si="119"/>
        <v>11</v>
      </c>
      <c r="AG34" s="41">
        <f t="shared" si="119"/>
        <v>22</v>
      </c>
      <c r="AH34" s="42">
        <f t="shared" si="18"/>
        <v>6.298310908</v>
      </c>
      <c r="AI34" s="40">
        <f t="shared" ref="AI34:AK34" si="120">SUM(AI7:AI33)</f>
        <v>0</v>
      </c>
      <c r="AJ34" s="40">
        <f t="shared" si="120"/>
        <v>0</v>
      </c>
      <c r="AK34" s="40">
        <f t="shared" si="120"/>
        <v>0</v>
      </c>
      <c r="AL34" s="43">
        <f t="shared" si="20"/>
        <v>22</v>
      </c>
      <c r="AM34" s="42">
        <f t="shared" si="21"/>
        <v>6.298310908</v>
      </c>
      <c r="AN34" s="39">
        <f t="shared" ref="AN34:AO34" si="121">SUM(AN7:AN33)</f>
        <v>0</v>
      </c>
      <c r="AO34" s="39">
        <f t="shared" si="121"/>
        <v>0</v>
      </c>
      <c r="AP34" s="40">
        <f t="shared" si="22"/>
        <v>0</v>
      </c>
      <c r="AQ34" s="40">
        <f t="shared" ref="AQ34:AS34" si="122">SUM(AQ7:AQ33)</f>
        <v>0</v>
      </c>
      <c r="AR34" s="40">
        <f t="shared" si="122"/>
        <v>0</v>
      </c>
      <c r="AS34" s="41">
        <f t="shared" si="122"/>
        <v>0</v>
      </c>
      <c r="AT34" s="42" t="str">
        <f t="shared" si="24"/>
        <v>#DIV/0!</v>
      </c>
      <c r="AU34" s="40">
        <f t="shared" ref="AU34:AV34" si="123">SUM(AU7:AU33)</f>
        <v>0</v>
      </c>
      <c r="AV34" s="40">
        <f t="shared" si="123"/>
        <v>0</v>
      </c>
      <c r="AW34" s="43">
        <f t="shared" si="25"/>
        <v>0</v>
      </c>
      <c r="AX34" s="43">
        <f t="shared" si="26"/>
        <v>0</v>
      </c>
      <c r="AY34" s="42" t="str">
        <f t="shared" si="27"/>
        <v>#DIV/0!</v>
      </c>
      <c r="AZ34" s="39">
        <f t="shared" ref="AZ34:BA34" si="124">SUM(AZ7:AZ33)</f>
        <v>6376</v>
      </c>
      <c r="BA34" s="39">
        <f t="shared" si="124"/>
        <v>5876</v>
      </c>
      <c r="BB34" s="40">
        <f t="shared" si="29"/>
        <v>12252</v>
      </c>
      <c r="BC34" s="40">
        <f t="shared" ref="BC34:BE34" si="125">SUM(BC7:BC33)</f>
        <v>42</v>
      </c>
      <c r="BD34" s="40">
        <f t="shared" si="125"/>
        <v>31</v>
      </c>
      <c r="BE34" s="43">
        <f t="shared" si="125"/>
        <v>73</v>
      </c>
      <c r="BF34" s="42">
        <f t="shared" si="32"/>
        <v>5.958210904</v>
      </c>
      <c r="BG34" s="40">
        <f t="shared" ref="BG34:BH34" si="126">SUM(BG7:BG33)</f>
        <v>2</v>
      </c>
      <c r="BH34" s="40">
        <f t="shared" si="126"/>
        <v>5</v>
      </c>
      <c r="BI34" s="43">
        <f t="shared" si="34"/>
        <v>7</v>
      </c>
      <c r="BJ34" s="43">
        <f t="shared" si="35"/>
        <v>80</v>
      </c>
      <c r="BK34" s="42">
        <f t="shared" si="36"/>
        <v>6.529546197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mergeCells count="39">
    <mergeCell ref="G5:I5"/>
    <mergeCell ref="J5:J6"/>
    <mergeCell ref="A34:B34"/>
    <mergeCell ref="K5:M5"/>
    <mergeCell ref="N5:N6"/>
    <mergeCell ref="O5:O6"/>
    <mergeCell ref="P5:R5"/>
    <mergeCell ref="S5:U5"/>
    <mergeCell ref="V5:V6"/>
    <mergeCell ref="W5:Y5"/>
    <mergeCell ref="Z5:Z6"/>
    <mergeCell ref="AA5:AA6"/>
    <mergeCell ref="AB5:AD5"/>
    <mergeCell ref="AE5:AG5"/>
    <mergeCell ref="AH5:AH6"/>
    <mergeCell ref="C4:C6"/>
    <mergeCell ref="D5:F5"/>
    <mergeCell ref="A4:A6"/>
    <mergeCell ref="B4:B6"/>
    <mergeCell ref="D4:O4"/>
    <mergeCell ref="P4:AA4"/>
    <mergeCell ref="AB4:AM4"/>
    <mergeCell ref="AN4:AY4"/>
    <mergeCell ref="AZ4:BK4"/>
    <mergeCell ref="BK5:BK6"/>
    <mergeCell ref="AI5:AK5"/>
    <mergeCell ref="AL5:AL6"/>
    <mergeCell ref="AM5:AM6"/>
    <mergeCell ref="AN5:AP5"/>
    <mergeCell ref="AQ5:AS5"/>
    <mergeCell ref="AT5:AT6"/>
    <mergeCell ref="AU5:AW5"/>
    <mergeCell ref="AX5:AX6"/>
    <mergeCell ref="AY5:AY6"/>
    <mergeCell ref="AZ5:BB5"/>
    <mergeCell ref="BC5:BE5"/>
    <mergeCell ref="BF5:BF6"/>
    <mergeCell ref="BG5:BI5"/>
    <mergeCell ref="BJ5:BJ6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8.71"/>
    <col customWidth="1" min="2" max="2" width="17.29"/>
    <col customWidth="1" min="3" max="3" width="16.86"/>
    <col customWidth="1" min="4" max="38" width="8.71"/>
  </cols>
  <sheetData>
    <row r="1">
      <c r="A1" s="1" t="s">
        <v>0</v>
      </c>
    </row>
    <row r="3">
      <c r="A3" s="1" t="s">
        <v>57</v>
      </c>
    </row>
    <row r="4">
      <c r="A4" s="2" t="s">
        <v>2</v>
      </c>
      <c r="B4" s="2" t="s">
        <v>3</v>
      </c>
      <c r="C4" s="2" t="s">
        <v>4</v>
      </c>
      <c r="D4" s="3" t="s">
        <v>5</v>
      </c>
      <c r="E4" s="4"/>
      <c r="F4" s="4"/>
      <c r="G4" s="4"/>
      <c r="H4" s="4"/>
      <c r="I4" s="4"/>
      <c r="J4" s="5"/>
      <c r="K4" s="6" t="s">
        <v>6</v>
      </c>
      <c r="L4" s="4"/>
      <c r="M4" s="4"/>
      <c r="N4" s="4"/>
      <c r="O4" s="4"/>
      <c r="P4" s="4"/>
      <c r="Q4" s="5"/>
      <c r="R4" s="7" t="s">
        <v>7</v>
      </c>
      <c r="S4" s="4"/>
      <c r="T4" s="4"/>
      <c r="U4" s="4"/>
      <c r="V4" s="4"/>
      <c r="W4" s="4"/>
      <c r="X4" s="5"/>
      <c r="Y4" s="8" t="s">
        <v>8</v>
      </c>
      <c r="Z4" s="4"/>
      <c r="AA4" s="4"/>
      <c r="AB4" s="4"/>
      <c r="AC4" s="4"/>
      <c r="AD4" s="4"/>
      <c r="AE4" s="5"/>
      <c r="AF4" s="9" t="s">
        <v>0</v>
      </c>
      <c r="AG4" s="4"/>
      <c r="AH4" s="4"/>
      <c r="AI4" s="4"/>
      <c r="AJ4" s="4"/>
      <c r="AK4" s="4"/>
      <c r="AL4" s="5"/>
    </row>
    <row r="5" ht="14.25" customHeight="1">
      <c r="A5" s="10"/>
      <c r="B5" s="10"/>
      <c r="C5" s="10"/>
      <c r="D5" s="11" t="s">
        <v>10</v>
      </c>
      <c r="E5" s="4"/>
      <c r="F5" s="5"/>
      <c r="G5" s="11" t="s">
        <v>58</v>
      </c>
      <c r="H5" s="4"/>
      <c r="I5" s="5"/>
      <c r="J5" s="12" t="s">
        <v>59</v>
      </c>
      <c r="K5" s="13" t="s">
        <v>10</v>
      </c>
      <c r="L5" s="4"/>
      <c r="M5" s="5"/>
      <c r="N5" s="13" t="s">
        <v>58</v>
      </c>
      <c r="O5" s="4"/>
      <c r="P5" s="5"/>
      <c r="Q5" s="14" t="s">
        <v>59</v>
      </c>
      <c r="R5" s="15" t="s">
        <v>10</v>
      </c>
      <c r="S5" s="4"/>
      <c r="T5" s="5"/>
      <c r="U5" s="15" t="s">
        <v>58</v>
      </c>
      <c r="V5" s="4"/>
      <c r="W5" s="5"/>
      <c r="X5" s="16" t="s">
        <v>59</v>
      </c>
      <c r="Y5" s="17" t="s">
        <v>10</v>
      </c>
      <c r="Z5" s="4"/>
      <c r="AA5" s="5"/>
      <c r="AB5" s="17" t="s">
        <v>58</v>
      </c>
      <c r="AC5" s="4"/>
      <c r="AD5" s="5"/>
      <c r="AE5" s="18" t="s">
        <v>59</v>
      </c>
      <c r="AF5" s="19" t="s">
        <v>10</v>
      </c>
      <c r="AG5" s="4"/>
      <c r="AH5" s="5"/>
      <c r="AI5" s="19" t="s">
        <v>58</v>
      </c>
      <c r="AJ5" s="4"/>
      <c r="AK5" s="5"/>
      <c r="AL5" s="20" t="s">
        <v>59</v>
      </c>
    </row>
    <row r="6">
      <c r="A6" s="21"/>
      <c r="B6" s="21"/>
      <c r="C6" s="21"/>
      <c r="D6" s="22" t="s">
        <v>16</v>
      </c>
      <c r="E6" s="22" t="s">
        <v>17</v>
      </c>
      <c r="F6" s="22" t="s">
        <v>18</v>
      </c>
      <c r="G6" s="22" t="s">
        <v>16</v>
      </c>
      <c r="H6" s="22" t="s">
        <v>17</v>
      </c>
      <c r="I6" s="22" t="s">
        <v>18</v>
      </c>
      <c r="J6" s="21"/>
      <c r="K6" s="23" t="s">
        <v>16</v>
      </c>
      <c r="L6" s="23" t="s">
        <v>17</v>
      </c>
      <c r="M6" s="23" t="s">
        <v>18</v>
      </c>
      <c r="N6" s="23" t="s">
        <v>16</v>
      </c>
      <c r="O6" s="23" t="s">
        <v>17</v>
      </c>
      <c r="P6" s="23" t="s">
        <v>18</v>
      </c>
      <c r="Q6" s="21"/>
      <c r="R6" s="24" t="s">
        <v>16</v>
      </c>
      <c r="S6" s="24" t="s">
        <v>17</v>
      </c>
      <c r="T6" s="24" t="s">
        <v>18</v>
      </c>
      <c r="U6" s="24" t="s">
        <v>16</v>
      </c>
      <c r="V6" s="24" t="s">
        <v>17</v>
      </c>
      <c r="W6" s="24" t="s">
        <v>18</v>
      </c>
      <c r="X6" s="21"/>
      <c r="Y6" s="25" t="s">
        <v>16</v>
      </c>
      <c r="Z6" s="25" t="s">
        <v>17</v>
      </c>
      <c r="AA6" s="25" t="s">
        <v>18</v>
      </c>
      <c r="AB6" s="25" t="s">
        <v>16</v>
      </c>
      <c r="AC6" s="25" t="s">
        <v>17</v>
      </c>
      <c r="AD6" s="25" t="s">
        <v>18</v>
      </c>
      <c r="AE6" s="21"/>
      <c r="AF6" s="26" t="s">
        <v>16</v>
      </c>
      <c r="AG6" s="26" t="s">
        <v>17</v>
      </c>
      <c r="AH6" s="26" t="s">
        <v>18</v>
      </c>
      <c r="AI6" s="26" t="s">
        <v>16</v>
      </c>
      <c r="AJ6" s="26" t="s">
        <v>17</v>
      </c>
      <c r="AK6" s="26" t="s">
        <v>18</v>
      </c>
      <c r="AL6" s="21"/>
    </row>
    <row r="7">
      <c r="A7" s="27">
        <v>1.0</v>
      </c>
      <c r="B7" s="28" t="s">
        <v>19</v>
      </c>
      <c r="C7" s="28" t="s">
        <v>20</v>
      </c>
      <c r="D7" s="29">
        <f>'AKB&amp;AKABA'!D7</f>
        <v>88</v>
      </c>
      <c r="E7" s="29">
        <f>'AKB&amp;AKABA'!E7</f>
        <v>76</v>
      </c>
      <c r="F7" s="30">
        <f t="shared" ref="F7:F34" si="3">SUM(D7:E7)</f>
        <v>164</v>
      </c>
      <c r="G7" s="29">
        <v>0.0</v>
      </c>
      <c r="H7" s="29">
        <v>2.0</v>
      </c>
      <c r="I7" s="32">
        <f t="shared" ref="I7:I33" si="4">SUM(G7:H7)</f>
        <v>2</v>
      </c>
      <c r="J7" s="33">
        <f t="shared" ref="J7:J34" si="5">I7/F7*1000</f>
        <v>12.19512195</v>
      </c>
      <c r="K7" s="29">
        <f>'AKB&amp;AKABA'!P7</f>
        <v>120</v>
      </c>
      <c r="L7" s="29">
        <f>'AKB&amp;AKABA'!Q7</f>
        <v>100</v>
      </c>
      <c r="M7" s="30">
        <f t="shared" ref="M7:M34" si="6">SUM(K7:L7)</f>
        <v>220</v>
      </c>
      <c r="N7" s="29">
        <v>1.0</v>
      </c>
      <c r="O7" s="29">
        <v>0.0</v>
      </c>
      <c r="P7" s="32">
        <f t="shared" ref="P7:P33" si="7">SUM(N7:O7)</f>
        <v>1</v>
      </c>
      <c r="Q7" s="33">
        <f t="shared" ref="Q7:Q34" si="8">P7/M7*1000</f>
        <v>4.545454545</v>
      </c>
      <c r="R7" s="30">
        <v>292.0</v>
      </c>
      <c r="S7" s="30">
        <v>284.0</v>
      </c>
      <c r="T7" s="30">
        <f t="shared" ref="T7:T34" si="9">SUM(R7:S7)</f>
        <v>576</v>
      </c>
      <c r="U7" s="35">
        <v>0.0</v>
      </c>
      <c r="V7" s="35">
        <v>1.0</v>
      </c>
      <c r="W7" s="32">
        <f t="shared" ref="W7:W33" si="10">SUM(U7:V7)</f>
        <v>1</v>
      </c>
      <c r="X7" s="33">
        <f t="shared" ref="X7:X34" si="11">W7/T7*1000</f>
        <v>1.736111111</v>
      </c>
      <c r="Y7" s="29"/>
      <c r="Z7" s="29"/>
      <c r="AA7" s="30">
        <f t="shared" ref="AA7:AA34" si="12">SUM(Y7:Z7)</f>
        <v>0</v>
      </c>
      <c r="AB7" s="29"/>
      <c r="AC7" s="29"/>
      <c r="AD7" s="32">
        <f t="shared" ref="AD7:AD33" si="13">SUM(AB7:AC7)</f>
        <v>0</v>
      </c>
      <c r="AE7" s="33" t="str">
        <f t="shared" ref="AE7:AE34" si="14">AD7/AA7*1000</f>
        <v>#DIV/0!</v>
      </c>
      <c r="AF7" s="29">
        <f t="shared" ref="AF7:AG7" si="1">SUM(D7,K7,R7,Y7)</f>
        <v>500</v>
      </c>
      <c r="AG7" s="29">
        <f t="shared" si="1"/>
        <v>460</v>
      </c>
      <c r="AH7" s="30">
        <f t="shared" ref="AH7:AH34" si="16">SUM(AF7:AG7)</f>
        <v>960</v>
      </c>
      <c r="AI7" s="29">
        <f t="shared" ref="AI7:AJ7" si="2">SUM(G7,N7,U7,AB7)</f>
        <v>1</v>
      </c>
      <c r="AJ7" s="29">
        <f t="shared" si="2"/>
        <v>3</v>
      </c>
      <c r="AK7" s="32">
        <f t="shared" ref="AK7:AK33" si="18">SUM(AI7:AJ7)</f>
        <v>4</v>
      </c>
      <c r="AL7" s="33">
        <f t="shared" ref="AL7:AL34" si="19">AK7/AH7*1000</f>
        <v>4.166666667</v>
      </c>
    </row>
    <row r="8">
      <c r="A8" s="27">
        <v>2.0</v>
      </c>
      <c r="B8" s="28" t="s">
        <v>21</v>
      </c>
      <c r="C8" s="28" t="s">
        <v>20</v>
      </c>
      <c r="D8" s="29">
        <f>'AKB&amp;AKABA'!D8</f>
        <v>108</v>
      </c>
      <c r="E8" s="29">
        <f>'AKB&amp;AKABA'!E8</f>
        <v>86</v>
      </c>
      <c r="F8" s="30">
        <f t="shared" si="3"/>
        <v>194</v>
      </c>
      <c r="G8" s="29">
        <v>0.0</v>
      </c>
      <c r="H8" s="29">
        <v>0.0</v>
      </c>
      <c r="I8" s="32">
        <f t="shared" si="4"/>
        <v>0</v>
      </c>
      <c r="J8" s="33">
        <f t="shared" si="5"/>
        <v>0</v>
      </c>
      <c r="K8" s="29">
        <f>'AKB&amp;AKABA'!P8</f>
        <v>100</v>
      </c>
      <c r="L8" s="29">
        <f>'AKB&amp;AKABA'!Q8</f>
        <v>95</v>
      </c>
      <c r="M8" s="30">
        <f t="shared" si="6"/>
        <v>195</v>
      </c>
      <c r="N8" s="29">
        <v>1.0</v>
      </c>
      <c r="O8" s="29">
        <v>0.0</v>
      </c>
      <c r="P8" s="32">
        <f t="shared" si="7"/>
        <v>1</v>
      </c>
      <c r="Q8" s="33">
        <f t="shared" si="8"/>
        <v>5.128205128</v>
      </c>
      <c r="R8" s="30">
        <v>304.0</v>
      </c>
      <c r="S8" s="30">
        <v>271.0</v>
      </c>
      <c r="T8" s="30">
        <f t="shared" si="9"/>
        <v>575</v>
      </c>
      <c r="U8" s="35">
        <v>0.0</v>
      </c>
      <c r="V8" s="35">
        <v>0.0</v>
      </c>
      <c r="W8" s="32">
        <f t="shared" si="10"/>
        <v>0</v>
      </c>
      <c r="X8" s="33">
        <f t="shared" si="11"/>
        <v>0</v>
      </c>
      <c r="Y8" s="29"/>
      <c r="Z8" s="29"/>
      <c r="AA8" s="30">
        <f t="shared" si="12"/>
        <v>0</v>
      </c>
      <c r="AB8" s="29"/>
      <c r="AC8" s="29"/>
      <c r="AD8" s="32">
        <f t="shared" si="13"/>
        <v>0</v>
      </c>
      <c r="AE8" s="33" t="str">
        <f t="shared" si="14"/>
        <v>#DIV/0!</v>
      </c>
      <c r="AF8" s="29">
        <f t="shared" ref="AF8:AG8" si="15">SUM(D8,K8,R8,Y8)</f>
        <v>512</v>
      </c>
      <c r="AG8" s="29">
        <f t="shared" si="15"/>
        <v>452</v>
      </c>
      <c r="AH8" s="30">
        <f t="shared" si="16"/>
        <v>964</v>
      </c>
      <c r="AI8" s="29">
        <f t="shared" ref="AI8:AJ8" si="17">SUM(G8,N8,U8,AB8)</f>
        <v>1</v>
      </c>
      <c r="AJ8" s="29">
        <f t="shared" si="17"/>
        <v>0</v>
      </c>
      <c r="AK8" s="32">
        <f t="shared" si="18"/>
        <v>1</v>
      </c>
      <c r="AL8" s="33">
        <f t="shared" si="19"/>
        <v>1.037344398</v>
      </c>
    </row>
    <row r="9">
      <c r="A9" s="27">
        <v>3.0</v>
      </c>
      <c r="B9" s="28" t="s">
        <v>22</v>
      </c>
      <c r="C9" s="28" t="s">
        <v>20</v>
      </c>
      <c r="D9" s="29">
        <f>'AKB&amp;AKABA'!D9</f>
        <v>76</v>
      </c>
      <c r="E9" s="29">
        <f>'AKB&amp;AKABA'!E9</f>
        <v>79</v>
      </c>
      <c r="F9" s="30">
        <f t="shared" si="3"/>
        <v>155</v>
      </c>
      <c r="G9" s="29">
        <v>0.0</v>
      </c>
      <c r="H9" s="29">
        <v>0.0</v>
      </c>
      <c r="I9" s="32">
        <f t="shared" si="4"/>
        <v>0</v>
      </c>
      <c r="J9" s="33">
        <f t="shared" si="5"/>
        <v>0</v>
      </c>
      <c r="K9" s="29">
        <f>'AKB&amp;AKABA'!P9</f>
        <v>118</v>
      </c>
      <c r="L9" s="29">
        <f>'AKB&amp;AKABA'!Q9</f>
        <v>121</v>
      </c>
      <c r="M9" s="30">
        <f t="shared" si="6"/>
        <v>239</v>
      </c>
      <c r="N9" s="29">
        <v>0.0</v>
      </c>
      <c r="O9" s="29">
        <v>2.0</v>
      </c>
      <c r="P9" s="32">
        <f t="shared" si="7"/>
        <v>2</v>
      </c>
      <c r="Q9" s="33">
        <f t="shared" si="8"/>
        <v>8.368200837</v>
      </c>
      <c r="R9" s="30">
        <v>277.0</v>
      </c>
      <c r="S9" s="30">
        <v>279.0</v>
      </c>
      <c r="T9" s="30">
        <f t="shared" si="9"/>
        <v>556</v>
      </c>
      <c r="U9" s="35">
        <v>1.0</v>
      </c>
      <c r="V9" s="35">
        <v>0.0</v>
      </c>
      <c r="W9" s="32">
        <f t="shared" si="10"/>
        <v>1</v>
      </c>
      <c r="X9" s="33">
        <f t="shared" si="11"/>
        <v>1.798561151</v>
      </c>
      <c r="Y9" s="29"/>
      <c r="Z9" s="29"/>
      <c r="AA9" s="30">
        <f t="shared" si="12"/>
        <v>0</v>
      </c>
      <c r="AB9" s="29"/>
      <c r="AC9" s="29"/>
      <c r="AD9" s="32">
        <f t="shared" si="13"/>
        <v>0</v>
      </c>
      <c r="AE9" s="33" t="str">
        <f t="shared" si="14"/>
        <v>#DIV/0!</v>
      </c>
      <c r="AF9" s="29">
        <f t="shared" ref="AF9:AG9" si="20">SUM(D9,K9,R9,Y9)</f>
        <v>471</v>
      </c>
      <c r="AG9" s="29">
        <f t="shared" si="20"/>
        <v>479</v>
      </c>
      <c r="AH9" s="30">
        <f t="shared" si="16"/>
        <v>950</v>
      </c>
      <c r="AI9" s="29">
        <f t="shared" ref="AI9:AJ9" si="21">SUM(G9,N9,U9,AB9)</f>
        <v>1</v>
      </c>
      <c r="AJ9" s="29">
        <f t="shared" si="21"/>
        <v>2</v>
      </c>
      <c r="AK9" s="32">
        <f t="shared" si="18"/>
        <v>3</v>
      </c>
      <c r="AL9" s="33">
        <f t="shared" si="19"/>
        <v>3.157894737</v>
      </c>
    </row>
    <row r="10">
      <c r="A10" s="27">
        <v>4.0</v>
      </c>
      <c r="B10" s="28" t="s">
        <v>23</v>
      </c>
      <c r="C10" s="28" t="s">
        <v>24</v>
      </c>
      <c r="D10" s="29">
        <f>'AKB&amp;AKABA'!D10</f>
        <v>80</v>
      </c>
      <c r="E10" s="29">
        <f>'AKB&amp;AKABA'!E10</f>
        <v>67</v>
      </c>
      <c r="F10" s="30">
        <f t="shared" si="3"/>
        <v>147</v>
      </c>
      <c r="G10" s="29">
        <v>1.0</v>
      </c>
      <c r="H10" s="29">
        <v>1.0</v>
      </c>
      <c r="I10" s="32">
        <f t="shared" si="4"/>
        <v>2</v>
      </c>
      <c r="J10" s="33">
        <f t="shared" si="5"/>
        <v>13.60544218</v>
      </c>
      <c r="K10" s="29">
        <f>'AKB&amp;AKABA'!P10</f>
        <v>101</v>
      </c>
      <c r="L10" s="29">
        <f>'AKB&amp;AKABA'!Q10</f>
        <v>82</v>
      </c>
      <c r="M10" s="30">
        <f t="shared" si="6"/>
        <v>183</v>
      </c>
      <c r="N10" s="29">
        <v>0.0</v>
      </c>
      <c r="O10" s="29">
        <v>0.0</v>
      </c>
      <c r="P10" s="32">
        <f t="shared" si="7"/>
        <v>0</v>
      </c>
      <c r="Q10" s="33">
        <f t="shared" si="8"/>
        <v>0</v>
      </c>
      <c r="R10" s="30">
        <v>245.0</v>
      </c>
      <c r="S10" s="30">
        <v>196.0</v>
      </c>
      <c r="T10" s="30">
        <f t="shared" si="9"/>
        <v>441</v>
      </c>
      <c r="U10" s="35">
        <v>0.0</v>
      </c>
      <c r="V10" s="35">
        <v>0.0</v>
      </c>
      <c r="W10" s="32">
        <f t="shared" si="10"/>
        <v>0</v>
      </c>
      <c r="X10" s="33">
        <f t="shared" si="11"/>
        <v>0</v>
      </c>
      <c r="Y10" s="29"/>
      <c r="Z10" s="29"/>
      <c r="AA10" s="30">
        <f t="shared" si="12"/>
        <v>0</v>
      </c>
      <c r="AB10" s="29"/>
      <c r="AC10" s="29"/>
      <c r="AD10" s="32">
        <f t="shared" si="13"/>
        <v>0</v>
      </c>
      <c r="AE10" s="33" t="str">
        <f t="shared" si="14"/>
        <v>#DIV/0!</v>
      </c>
      <c r="AF10" s="29">
        <f t="shared" ref="AF10:AG10" si="22">SUM(D10,K10,R10,Y10)</f>
        <v>426</v>
      </c>
      <c r="AG10" s="29">
        <f t="shared" si="22"/>
        <v>345</v>
      </c>
      <c r="AH10" s="30">
        <f t="shared" si="16"/>
        <v>771</v>
      </c>
      <c r="AI10" s="29">
        <f t="shared" ref="AI10:AJ10" si="23">SUM(G10,N10,U10,AB10)</f>
        <v>1</v>
      </c>
      <c r="AJ10" s="29">
        <f t="shared" si="23"/>
        <v>1</v>
      </c>
      <c r="AK10" s="32">
        <f t="shared" si="18"/>
        <v>2</v>
      </c>
      <c r="AL10" s="33">
        <f t="shared" si="19"/>
        <v>2.594033722</v>
      </c>
    </row>
    <row r="11">
      <c r="A11" s="27">
        <v>5.0</v>
      </c>
      <c r="B11" s="28" t="s">
        <v>25</v>
      </c>
      <c r="C11" s="28" t="s">
        <v>24</v>
      </c>
      <c r="D11" s="29">
        <f>'AKB&amp;AKABA'!D11</f>
        <v>82</v>
      </c>
      <c r="E11" s="29">
        <f>'AKB&amp;AKABA'!E11</f>
        <v>71</v>
      </c>
      <c r="F11" s="30">
        <f t="shared" si="3"/>
        <v>153</v>
      </c>
      <c r="G11" s="29">
        <v>1.0</v>
      </c>
      <c r="H11" s="29">
        <v>1.0</v>
      </c>
      <c r="I11" s="32">
        <f t="shared" si="4"/>
        <v>2</v>
      </c>
      <c r="J11" s="33">
        <f t="shared" si="5"/>
        <v>13.07189542</v>
      </c>
      <c r="K11" s="29">
        <f>'AKB&amp;AKABA'!P11</f>
        <v>116</v>
      </c>
      <c r="L11" s="29">
        <f>'AKB&amp;AKABA'!Q11</f>
        <v>92</v>
      </c>
      <c r="M11" s="30">
        <f t="shared" si="6"/>
        <v>208</v>
      </c>
      <c r="N11" s="29">
        <v>0.0</v>
      </c>
      <c r="O11" s="29">
        <v>0.0</v>
      </c>
      <c r="P11" s="32">
        <f t="shared" si="7"/>
        <v>0</v>
      </c>
      <c r="Q11" s="33">
        <f t="shared" si="8"/>
        <v>0</v>
      </c>
      <c r="R11" s="30">
        <v>281.0</v>
      </c>
      <c r="S11" s="30">
        <v>250.0</v>
      </c>
      <c r="T11" s="30">
        <f t="shared" si="9"/>
        <v>531</v>
      </c>
      <c r="U11" s="35">
        <v>0.0</v>
      </c>
      <c r="V11" s="35">
        <v>0.0</v>
      </c>
      <c r="W11" s="32">
        <f t="shared" si="10"/>
        <v>0</v>
      </c>
      <c r="X11" s="33">
        <f t="shared" si="11"/>
        <v>0</v>
      </c>
      <c r="Y11" s="29"/>
      <c r="Z11" s="29"/>
      <c r="AA11" s="30">
        <f t="shared" si="12"/>
        <v>0</v>
      </c>
      <c r="AB11" s="29"/>
      <c r="AC11" s="29"/>
      <c r="AD11" s="32">
        <f t="shared" si="13"/>
        <v>0</v>
      </c>
      <c r="AE11" s="33" t="str">
        <f t="shared" si="14"/>
        <v>#DIV/0!</v>
      </c>
      <c r="AF11" s="29">
        <f t="shared" ref="AF11:AG11" si="24">SUM(D11,K11,R11,Y11)</f>
        <v>479</v>
      </c>
      <c r="AG11" s="29">
        <f t="shared" si="24"/>
        <v>413</v>
      </c>
      <c r="AH11" s="30">
        <f t="shared" si="16"/>
        <v>892</v>
      </c>
      <c r="AI11" s="29">
        <f t="shared" ref="AI11:AJ11" si="25">SUM(G11,N11,U11,AB11)</f>
        <v>1</v>
      </c>
      <c r="AJ11" s="29">
        <f t="shared" si="25"/>
        <v>1</v>
      </c>
      <c r="AK11" s="32">
        <f t="shared" si="18"/>
        <v>2</v>
      </c>
      <c r="AL11" s="33">
        <f t="shared" si="19"/>
        <v>2.242152466</v>
      </c>
    </row>
    <row r="12">
      <c r="A12" s="27">
        <v>6.0</v>
      </c>
      <c r="B12" s="28" t="s">
        <v>26</v>
      </c>
      <c r="C12" s="28" t="s">
        <v>27</v>
      </c>
      <c r="D12" s="29">
        <f>'AKB&amp;AKABA'!D12</f>
        <v>95</v>
      </c>
      <c r="E12" s="29">
        <f>'AKB&amp;AKABA'!E12</f>
        <v>106</v>
      </c>
      <c r="F12" s="30">
        <f t="shared" si="3"/>
        <v>201</v>
      </c>
      <c r="G12" s="29">
        <v>0.0</v>
      </c>
      <c r="H12" s="29">
        <v>0.0</v>
      </c>
      <c r="I12" s="32">
        <f t="shared" si="4"/>
        <v>0</v>
      </c>
      <c r="J12" s="33">
        <f t="shared" si="5"/>
        <v>0</v>
      </c>
      <c r="K12" s="29">
        <f>'AKB&amp;AKABA'!P12</f>
        <v>102</v>
      </c>
      <c r="L12" s="29">
        <f>'AKB&amp;AKABA'!Q12</f>
        <v>87</v>
      </c>
      <c r="M12" s="30">
        <f t="shared" si="6"/>
        <v>189</v>
      </c>
      <c r="N12" s="29">
        <v>1.0</v>
      </c>
      <c r="O12" s="29">
        <v>0.0</v>
      </c>
      <c r="P12" s="32">
        <f t="shared" si="7"/>
        <v>1</v>
      </c>
      <c r="Q12" s="33">
        <f t="shared" si="8"/>
        <v>5.291005291</v>
      </c>
      <c r="R12" s="30">
        <v>274.0</v>
      </c>
      <c r="S12" s="30">
        <v>263.0</v>
      </c>
      <c r="T12" s="30">
        <f t="shared" si="9"/>
        <v>537</v>
      </c>
      <c r="U12" s="35">
        <v>0.0</v>
      </c>
      <c r="V12" s="35">
        <v>0.0</v>
      </c>
      <c r="W12" s="32">
        <f t="shared" si="10"/>
        <v>0</v>
      </c>
      <c r="X12" s="33">
        <f t="shared" si="11"/>
        <v>0</v>
      </c>
      <c r="Y12" s="29"/>
      <c r="Z12" s="29"/>
      <c r="AA12" s="30">
        <f t="shared" si="12"/>
        <v>0</v>
      </c>
      <c r="AB12" s="29"/>
      <c r="AC12" s="29"/>
      <c r="AD12" s="32">
        <f t="shared" si="13"/>
        <v>0</v>
      </c>
      <c r="AE12" s="33" t="str">
        <f t="shared" si="14"/>
        <v>#DIV/0!</v>
      </c>
      <c r="AF12" s="29">
        <f t="shared" ref="AF12:AG12" si="26">SUM(D12,K12,R12,Y12)</f>
        <v>471</v>
      </c>
      <c r="AG12" s="29">
        <f t="shared" si="26"/>
        <v>456</v>
      </c>
      <c r="AH12" s="30">
        <f t="shared" si="16"/>
        <v>927</v>
      </c>
      <c r="AI12" s="29">
        <f t="shared" ref="AI12:AJ12" si="27">SUM(G12,N12,U12,AB12)</f>
        <v>1</v>
      </c>
      <c r="AJ12" s="29">
        <f t="shared" si="27"/>
        <v>0</v>
      </c>
      <c r="AK12" s="32">
        <f t="shared" si="18"/>
        <v>1</v>
      </c>
      <c r="AL12" s="33">
        <f t="shared" si="19"/>
        <v>1.078748652</v>
      </c>
    </row>
    <row r="13">
      <c r="A13" s="27">
        <v>7.0</v>
      </c>
      <c r="B13" s="28" t="s">
        <v>28</v>
      </c>
      <c r="C13" s="28" t="s">
        <v>27</v>
      </c>
      <c r="D13" s="29">
        <f>'AKB&amp;AKABA'!D13</f>
        <v>84</v>
      </c>
      <c r="E13" s="29">
        <f>'AKB&amp;AKABA'!E13</f>
        <v>57</v>
      </c>
      <c r="F13" s="30">
        <f t="shared" si="3"/>
        <v>141</v>
      </c>
      <c r="G13" s="29">
        <v>0.0</v>
      </c>
      <c r="H13" s="29">
        <v>0.0</v>
      </c>
      <c r="I13" s="32">
        <f t="shared" si="4"/>
        <v>0</v>
      </c>
      <c r="J13" s="33">
        <f t="shared" si="5"/>
        <v>0</v>
      </c>
      <c r="K13" s="29">
        <f>'AKB&amp;AKABA'!P13</f>
        <v>93</v>
      </c>
      <c r="L13" s="29">
        <f>'AKB&amp;AKABA'!Q13</f>
        <v>91</v>
      </c>
      <c r="M13" s="30">
        <f t="shared" si="6"/>
        <v>184</v>
      </c>
      <c r="N13" s="29">
        <v>0.0</v>
      </c>
      <c r="O13" s="29">
        <v>1.0</v>
      </c>
      <c r="P13" s="32">
        <f t="shared" si="7"/>
        <v>1</v>
      </c>
      <c r="Q13" s="33">
        <f t="shared" si="8"/>
        <v>5.434782609</v>
      </c>
      <c r="R13" s="30">
        <v>253.0</v>
      </c>
      <c r="S13" s="30">
        <v>209.0</v>
      </c>
      <c r="T13" s="30">
        <f t="shared" si="9"/>
        <v>462</v>
      </c>
      <c r="U13" s="35">
        <v>1.0</v>
      </c>
      <c r="V13" s="35">
        <v>0.0</v>
      </c>
      <c r="W13" s="32">
        <f t="shared" si="10"/>
        <v>1</v>
      </c>
      <c r="X13" s="33">
        <f t="shared" si="11"/>
        <v>2.164502165</v>
      </c>
      <c r="Y13" s="29"/>
      <c r="Z13" s="29"/>
      <c r="AA13" s="30">
        <f t="shared" si="12"/>
        <v>0</v>
      </c>
      <c r="AB13" s="29"/>
      <c r="AC13" s="29"/>
      <c r="AD13" s="32">
        <f t="shared" si="13"/>
        <v>0</v>
      </c>
      <c r="AE13" s="33" t="str">
        <f t="shared" si="14"/>
        <v>#DIV/0!</v>
      </c>
      <c r="AF13" s="29">
        <f t="shared" ref="AF13:AG13" si="28">SUM(D13,K13,R13,Y13)</f>
        <v>430</v>
      </c>
      <c r="AG13" s="29">
        <f t="shared" si="28"/>
        <v>357</v>
      </c>
      <c r="AH13" s="30">
        <f t="shared" si="16"/>
        <v>787</v>
      </c>
      <c r="AI13" s="29">
        <f t="shared" ref="AI13:AJ13" si="29">SUM(G13,N13,U13,AB13)</f>
        <v>1</v>
      </c>
      <c r="AJ13" s="29">
        <f t="shared" si="29"/>
        <v>1</v>
      </c>
      <c r="AK13" s="32">
        <f t="shared" si="18"/>
        <v>2</v>
      </c>
      <c r="AL13" s="33">
        <f t="shared" si="19"/>
        <v>2.541296061</v>
      </c>
    </row>
    <row r="14">
      <c r="A14" s="27">
        <v>8.0</v>
      </c>
      <c r="B14" s="28" t="s">
        <v>29</v>
      </c>
      <c r="C14" s="28" t="s">
        <v>30</v>
      </c>
      <c r="D14" s="29">
        <f>'AKB&amp;AKABA'!D14</f>
        <v>55</v>
      </c>
      <c r="E14" s="29">
        <f>'AKB&amp;AKABA'!E14</f>
        <v>75</v>
      </c>
      <c r="F14" s="30">
        <f t="shared" si="3"/>
        <v>130</v>
      </c>
      <c r="G14" s="29">
        <v>0.0</v>
      </c>
      <c r="H14" s="29">
        <v>0.0</v>
      </c>
      <c r="I14" s="32">
        <f t="shared" si="4"/>
        <v>0</v>
      </c>
      <c r="J14" s="33">
        <f t="shared" si="5"/>
        <v>0</v>
      </c>
      <c r="K14" s="29">
        <f>'AKB&amp;AKABA'!P14</f>
        <v>92</v>
      </c>
      <c r="L14" s="29">
        <f>'AKB&amp;AKABA'!Q14</f>
        <v>84</v>
      </c>
      <c r="M14" s="30">
        <f t="shared" si="6"/>
        <v>176</v>
      </c>
      <c r="N14" s="29">
        <v>0.0</v>
      </c>
      <c r="O14" s="29">
        <v>0.0</v>
      </c>
      <c r="P14" s="32">
        <f t="shared" si="7"/>
        <v>0</v>
      </c>
      <c r="Q14" s="33">
        <f t="shared" si="8"/>
        <v>0</v>
      </c>
      <c r="R14" s="30">
        <v>213.0</v>
      </c>
      <c r="S14" s="30">
        <v>210.0</v>
      </c>
      <c r="T14" s="30">
        <f t="shared" si="9"/>
        <v>423</v>
      </c>
      <c r="U14" s="35">
        <v>0.0</v>
      </c>
      <c r="V14" s="35">
        <v>0.0</v>
      </c>
      <c r="W14" s="32">
        <f t="shared" si="10"/>
        <v>0</v>
      </c>
      <c r="X14" s="33">
        <f t="shared" si="11"/>
        <v>0</v>
      </c>
      <c r="Y14" s="29"/>
      <c r="Z14" s="29"/>
      <c r="AA14" s="30">
        <f t="shared" si="12"/>
        <v>0</v>
      </c>
      <c r="AB14" s="29"/>
      <c r="AC14" s="29"/>
      <c r="AD14" s="32">
        <f t="shared" si="13"/>
        <v>0</v>
      </c>
      <c r="AE14" s="33" t="str">
        <f t="shared" si="14"/>
        <v>#DIV/0!</v>
      </c>
      <c r="AF14" s="29">
        <f t="shared" ref="AF14:AG14" si="30">SUM(D14,K14,R14,Y14)</f>
        <v>360</v>
      </c>
      <c r="AG14" s="29">
        <f t="shared" si="30"/>
        <v>369</v>
      </c>
      <c r="AH14" s="30">
        <f t="shared" si="16"/>
        <v>729</v>
      </c>
      <c r="AI14" s="29">
        <f t="shared" ref="AI14:AJ14" si="31">SUM(G14,N14,U14,AB14)</f>
        <v>0</v>
      </c>
      <c r="AJ14" s="29">
        <f t="shared" si="31"/>
        <v>0</v>
      </c>
      <c r="AK14" s="32">
        <f t="shared" si="18"/>
        <v>0</v>
      </c>
      <c r="AL14" s="33">
        <f t="shared" si="19"/>
        <v>0</v>
      </c>
    </row>
    <row r="15">
      <c r="A15" s="27">
        <v>9.0</v>
      </c>
      <c r="B15" s="28" t="s">
        <v>31</v>
      </c>
      <c r="C15" s="28" t="s">
        <v>30</v>
      </c>
      <c r="D15" s="29">
        <f>'AKB&amp;AKABA'!D15</f>
        <v>100</v>
      </c>
      <c r="E15" s="29">
        <f>'AKB&amp;AKABA'!E15</f>
        <v>96</v>
      </c>
      <c r="F15" s="30">
        <f t="shared" si="3"/>
        <v>196</v>
      </c>
      <c r="G15" s="29">
        <v>1.0</v>
      </c>
      <c r="H15" s="29">
        <v>0.0</v>
      </c>
      <c r="I15" s="32">
        <f t="shared" si="4"/>
        <v>1</v>
      </c>
      <c r="J15" s="33">
        <f t="shared" si="5"/>
        <v>5.102040816</v>
      </c>
      <c r="K15" s="29">
        <f>'AKB&amp;AKABA'!P15</f>
        <v>122</v>
      </c>
      <c r="L15" s="29">
        <f>'AKB&amp;AKABA'!Q15</f>
        <v>107</v>
      </c>
      <c r="M15" s="30">
        <f t="shared" si="6"/>
        <v>229</v>
      </c>
      <c r="N15" s="29">
        <v>0.0</v>
      </c>
      <c r="O15" s="29">
        <v>0.0</v>
      </c>
      <c r="P15" s="32">
        <f t="shared" si="7"/>
        <v>0</v>
      </c>
      <c r="Q15" s="33">
        <f t="shared" si="8"/>
        <v>0</v>
      </c>
      <c r="R15" s="30">
        <v>314.0</v>
      </c>
      <c r="S15" s="30">
        <v>292.0</v>
      </c>
      <c r="T15" s="30">
        <f t="shared" si="9"/>
        <v>606</v>
      </c>
      <c r="U15" s="35">
        <v>0.0</v>
      </c>
      <c r="V15" s="35">
        <v>1.0</v>
      </c>
      <c r="W15" s="32">
        <f t="shared" si="10"/>
        <v>1</v>
      </c>
      <c r="X15" s="33">
        <f t="shared" si="11"/>
        <v>1.650165017</v>
      </c>
      <c r="Y15" s="29"/>
      <c r="Z15" s="29"/>
      <c r="AA15" s="30">
        <f t="shared" si="12"/>
        <v>0</v>
      </c>
      <c r="AB15" s="29"/>
      <c r="AC15" s="29"/>
      <c r="AD15" s="32">
        <f t="shared" si="13"/>
        <v>0</v>
      </c>
      <c r="AE15" s="33" t="str">
        <f t="shared" si="14"/>
        <v>#DIV/0!</v>
      </c>
      <c r="AF15" s="29">
        <f t="shared" ref="AF15:AG15" si="32">SUM(D15,K15,R15,Y15)</f>
        <v>536</v>
      </c>
      <c r="AG15" s="29">
        <f t="shared" si="32"/>
        <v>495</v>
      </c>
      <c r="AH15" s="30">
        <f t="shared" si="16"/>
        <v>1031</v>
      </c>
      <c r="AI15" s="29">
        <f t="shared" ref="AI15:AJ15" si="33">SUM(G15,N15,U15,AB15)</f>
        <v>1</v>
      </c>
      <c r="AJ15" s="29">
        <f t="shared" si="33"/>
        <v>1</v>
      </c>
      <c r="AK15" s="32">
        <f t="shared" si="18"/>
        <v>2</v>
      </c>
      <c r="AL15" s="33">
        <f t="shared" si="19"/>
        <v>1.93986421</v>
      </c>
    </row>
    <row r="16">
      <c r="A16" s="27">
        <v>10.0</v>
      </c>
      <c r="B16" s="28" t="s">
        <v>32</v>
      </c>
      <c r="C16" s="28" t="s">
        <v>32</v>
      </c>
      <c r="D16" s="29">
        <f>'AKB&amp;AKABA'!D16</f>
        <v>127</v>
      </c>
      <c r="E16" s="29">
        <f>'AKB&amp;AKABA'!E16</f>
        <v>115</v>
      </c>
      <c r="F16" s="30">
        <f t="shared" si="3"/>
        <v>242</v>
      </c>
      <c r="G16" s="29">
        <v>1.0</v>
      </c>
      <c r="H16" s="29">
        <v>0.0</v>
      </c>
      <c r="I16" s="32">
        <f t="shared" si="4"/>
        <v>1</v>
      </c>
      <c r="J16" s="33">
        <f t="shared" si="5"/>
        <v>4.132231405</v>
      </c>
      <c r="K16" s="29">
        <f>'AKB&amp;AKABA'!P16</f>
        <v>183</v>
      </c>
      <c r="L16" s="29">
        <f>'AKB&amp;AKABA'!Q16</f>
        <v>145</v>
      </c>
      <c r="M16" s="30">
        <f t="shared" si="6"/>
        <v>328</v>
      </c>
      <c r="N16" s="29">
        <v>1.0</v>
      </c>
      <c r="O16" s="29">
        <v>1.0</v>
      </c>
      <c r="P16" s="32">
        <f t="shared" si="7"/>
        <v>2</v>
      </c>
      <c r="Q16" s="33">
        <f t="shared" si="8"/>
        <v>6.097560976</v>
      </c>
      <c r="R16" s="30">
        <v>451.0</v>
      </c>
      <c r="S16" s="30">
        <v>375.0</v>
      </c>
      <c r="T16" s="30">
        <f t="shared" si="9"/>
        <v>826</v>
      </c>
      <c r="U16" s="35">
        <v>0.0</v>
      </c>
      <c r="V16" s="35">
        <v>0.0</v>
      </c>
      <c r="W16" s="32">
        <f t="shared" si="10"/>
        <v>0</v>
      </c>
      <c r="X16" s="33">
        <f t="shared" si="11"/>
        <v>0</v>
      </c>
      <c r="Y16" s="29"/>
      <c r="Z16" s="29"/>
      <c r="AA16" s="30">
        <f t="shared" si="12"/>
        <v>0</v>
      </c>
      <c r="AB16" s="29"/>
      <c r="AC16" s="29"/>
      <c r="AD16" s="32">
        <f t="shared" si="13"/>
        <v>0</v>
      </c>
      <c r="AE16" s="33" t="str">
        <f t="shared" si="14"/>
        <v>#DIV/0!</v>
      </c>
      <c r="AF16" s="29">
        <f t="shared" ref="AF16:AG16" si="34">SUM(D16,K16,R16,Y16)</f>
        <v>761</v>
      </c>
      <c r="AG16" s="29">
        <f t="shared" si="34"/>
        <v>635</v>
      </c>
      <c r="AH16" s="30">
        <f t="shared" si="16"/>
        <v>1396</v>
      </c>
      <c r="AI16" s="29">
        <f t="shared" ref="AI16:AJ16" si="35">SUM(G16,N16,U16,AB16)</f>
        <v>2</v>
      </c>
      <c r="AJ16" s="29">
        <f t="shared" si="35"/>
        <v>1</v>
      </c>
      <c r="AK16" s="32">
        <f t="shared" si="18"/>
        <v>3</v>
      </c>
      <c r="AL16" s="33">
        <f t="shared" si="19"/>
        <v>2.148997135</v>
      </c>
    </row>
    <row r="17">
      <c r="A17" s="27">
        <v>11.0</v>
      </c>
      <c r="B17" s="28" t="s">
        <v>33</v>
      </c>
      <c r="C17" s="28" t="s">
        <v>33</v>
      </c>
      <c r="D17" s="29">
        <f>'AKB&amp;AKABA'!D17</f>
        <v>120</v>
      </c>
      <c r="E17" s="29">
        <f>'AKB&amp;AKABA'!E17</f>
        <v>102</v>
      </c>
      <c r="F17" s="30">
        <f t="shared" si="3"/>
        <v>222</v>
      </c>
      <c r="G17" s="29">
        <v>0.0</v>
      </c>
      <c r="H17" s="29">
        <v>0.0</v>
      </c>
      <c r="I17" s="32">
        <f t="shared" si="4"/>
        <v>0</v>
      </c>
      <c r="J17" s="33">
        <f t="shared" si="5"/>
        <v>0</v>
      </c>
      <c r="K17" s="29">
        <f>'AKB&amp;AKABA'!P17</f>
        <v>118</v>
      </c>
      <c r="L17" s="29">
        <f>'AKB&amp;AKABA'!Q17</f>
        <v>130</v>
      </c>
      <c r="M17" s="30">
        <f t="shared" si="6"/>
        <v>248</v>
      </c>
      <c r="N17" s="29">
        <v>1.0</v>
      </c>
      <c r="O17" s="29">
        <v>0.0</v>
      </c>
      <c r="P17" s="32">
        <f t="shared" si="7"/>
        <v>1</v>
      </c>
      <c r="Q17" s="33">
        <f t="shared" si="8"/>
        <v>4.032258065</v>
      </c>
      <c r="R17" s="30">
        <v>336.0</v>
      </c>
      <c r="S17" s="30">
        <v>323.0</v>
      </c>
      <c r="T17" s="30">
        <f t="shared" si="9"/>
        <v>659</v>
      </c>
      <c r="U17" s="35">
        <v>1.0</v>
      </c>
      <c r="V17" s="35">
        <v>0.0</v>
      </c>
      <c r="W17" s="32">
        <f t="shared" si="10"/>
        <v>1</v>
      </c>
      <c r="X17" s="33">
        <f t="shared" si="11"/>
        <v>1.517450683</v>
      </c>
      <c r="Y17" s="29"/>
      <c r="Z17" s="29"/>
      <c r="AA17" s="30">
        <f t="shared" si="12"/>
        <v>0</v>
      </c>
      <c r="AB17" s="29"/>
      <c r="AC17" s="29"/>
      <c r="AD17" s="32">
        <f t="shared" si="13"/>
        <v>0</v>
      </c>
      <c r="AE17" s="33" t="str">
        <f t="shared" si="14"/>
        <v>#DIV/0!</v>
      </c>
      <c r="AF17" s="29">
        <f t="shared" ref="AF17:AG17" si="36">SUM(D17,K17,R17,Y17)</f>
        <v>574</v>
      </c>
      <c r="AG17" s="29">
        <f t="shared" si="36"/>
        <v>555</v>
      </c>
      <c r="AH17" s="30">
        <f t="shared" si="16"/>
        <v>1129</v>
      </c>
      <c r="AI17" s="29">
        <f t="shared" ref="AI17:AJ17" si="37">SUM(G17,N17,U17,AB17)</f>
        <v>2</v>
      </c>
      <c r="AJ17" s="29">
        <f t="shared" si="37"/>
        <v>0</v>
      </c>
      <c r="AK17" s="32">
        <f t="shared" si="18"/>
        <v>2</v>
      </c>
      <c r="AL17" s="33">
        <f t="shared" si="19"/>
        <v>1.771479185</v>
      </c>
    </row>
    <row r="18">
      <c r="A18" s="27">
        <v>12.0</v>
      </c>
      <c r="B18" s="28" t="s">
        <v>34</v>
      </c>
      <c r="C18" s="28" t="s">
        <v>33</v>
      </c>
      <c r="D18" s="29">
        <f>'AKB&amp;AKABA'!D18</f>
        <v>85</v>
      </c>
      <c r="E18" s="29">
        <f>'AKB&amp;AKABA'!E18</f>
        <v>76</v>
      </c>
      <c r="F18" s="30">
        <f t="shared" si="3"/>
        <v>161</v>
      </c>
      <c r="G18" s="29">
        <v>1.0</v>
      </c>
      <c r="H18" s="29">
        <v>0.0</v>
      </c>
      <c r="I18" s="32">
        <f t="shared" si="4"/>
        <v>1</v>
      </c>
      <c r="J18" s="33">
        <f t="shared" si="5"/>
        <v>6.211180124</v>
      </c>
      <c r="K18" s="29">
        <f>'AKB&amp;AKABA'!P18</f>
        <v>101</v>
      </c>
      <c r="L18" s="29">
        <f>'AKB&amp;AKABA'!Q18</f>
        <v>118</v>
      </c>
      <c r="M18" s="30">
        <f t="shared" si="6"/>
        <v>219</v>
      </c>
      <c r="N18" s="29">
        <v>1.0</v>
      </c>
      <c r="O18" s="29">
        <v>0.0</v>
      </c>
      <c r="P18" s="32">
        <f t="shared" si="7"/>
        <v>1</v>
      </c>
      <c r="Q18" s="33">
        <f t="shared" si="8"/>
        <v>4.566210046</v>
      </c>
      <c r="R18" s="30">
        <v>252.0</v>
      </c>
      <c r="S18" s="30">
        <v>252.0</v>
      </c>
      <c r="T18" s="30">
        <f t="shared" si="9"/>
        <v>504</v>
      </c>
      <c r="U18" s="35">
        <v>1.0</v>
      </c>
      <c r="V18" s="35">
        <v>0.0</v>
      </c>
      <c r="W18" s="32">
        <f t="shared" si="10"/>
        <v>1</v>
      </c>
      <c r="X18" s="33">
        <f t="shared" si="11"/>
        <v>1.984126984</v>
      </c>
      <c r="Y18" s="29"/>
      <c r="Z18" s="29"/>
      <c r="AA18" s="30">
        <f t="shared" si="12"/>
        <v>0</v>
      </c>
      <c r="AB18" s="29"/>
      <c r="AC18" s="29"/>
      <c r="AD18" s="32">
        <f t="shared" si="13"/>
        <v>0</v>
      </c>
      <c r="AE18" s="33" t="str">
        <f t="shared" si="14"/>
        <v>#DIV/0!</v>
      </c>
      <c r="AF18" s="29">
        <f t="shared" ref="AF18:AG18" si="38">SUM(D18,K18,R18,Y18)</f>
        <v>438</v>
      </c>
      <c r="AG18" s="29">
        <f t="shared" si="38"/>
        <v>446</v>
      </c>
      <c r="AH18" s="30">
        <f t="shared" si="16"/>
        <v>884</v>
      </c>
      <c r="AI18" s="29">
        <f t="shared" ref="AI18:AJ18" si="39">SUM(G18,N18,U18,AB18)</f>
        <v>3</v>
      </c>
      <c r="AJ18" s="29">
        <f t="shared" si="39"/>
        <v>0</v>
      </c>
      <c r="AK18" s="32">
        <f t="shared" si="18"/>
        <v>3</v>
      </c>
      <c r="AL18" s="33">
        <f t="shared" si="19"/>
        <v>3.393665158</v>
      </c>
    </row>
    <row r="19">
      <c r="A19" s="27">
        <v>13.0</v>
      </c>
      <c r="B19" s="28" t="s">
        <v>35</v>
      </c>
      <c r="C19" s="28" t="s">
        <v>36</v>
      </c>
      <c r="D19" s="29">
        <f>'AKB&amp;AKABA'!D19</f>
        <v>56</v>
      </c>
      <c r="E19" s="29">
        <f>'AKB&amp;AKABA'!E19</f>
        <v>50</v>
      </c>
      <c r="F19" s="30">
        <f t="shared" si="3"/>
        <v>106</v>
      </c>
      <c r="G19" s="29">
        <v>0.0</v>
      </c>
      <c r="H19" s="29">
        <v>0.0</v>
      </c>
      <c r="I19" s="32">
        <f t="shared" si="4"/>
        <v>0</v>
      </c>
      <c r="J19" s="33">
        <f t="shared" si="5"/>
        <v>0</v>
      </c>
      <c r="K19" s="29">
        <f>'AKB&amp;AKABA'!P19</f>
        <v>73</v>
      </c>
      <c r="L19" s="29">
        <f>'AKB&amp;AKABA'!Q19</f>
        <v>47</v>
      </c>
      <c r="M19" s="30">
        <f t="shared" si="6"/>
        <v>120</v>
      </c>
      <c r="N19" s="29">
        <v>0.0</v>
      </c>
      <c r="O19" s="29">
        <v>0.0</v>
      </c>
      <c r="P19" s="32">
        <f t="shared" si="7"/>
        <v>0</v>
      </c>
      <c r="Q19" s="33">
        <f t="shared" si="8"/>
        <v>0</v>
      </c>
      <c r="R19" s="30">
        <v>180.0</v>
      </c>
      <c r="S19" s="30">
        <v>160.0</v>
      </c>
      <c r="T19" s="30">
        <f t="shared" si="9"/>
        <v>340</v>
      </c>
      <c r="U19" s="35">
        <v>0.0</v>
      </c>
      <c r="V19" s="35">
        <v>0.0</v>
      </c>
      <c r="W19" s="32">
        <f t="shared" si="10"/>
        <v>0</v>
      </c>
      <c r="X19" s="33">
        <f t="shared" si="11"/>
        <v>0</v>
      </c>
      <c r="Y19" s="29"/>
      <c r="Z19" s="29"/>
      <c r="AA19" s="30">
        <f t="shared" si="12"/>
        <v>0</v>
      </c>
      <c r="AB19" s="29"/>
      <c r="AC19" s="29"/>
      <c r="AD19" s="32">
        <f t="shared" si="13"/>
        <v>0</v>
      </c>
      <c r="AE19" s="33" t="str">
        <f t="shared" si="14"/>
        <v>#DIV/0!</v>
      </c>
      <c r="AF19" s="29">
        <f t="shared" ref="AF19:AG19" si="40">SUM(D19,K19,R19,Y19)</f>
        <v>309</v>
      </c>
      <c r="AG19" s="29">
        <f t="shared" si="40"/>
        <v>257</v>
      </c>
      <c r="AH19" s="30">
        <f t="shared" si="16"/>
        <v>566</v>
      </c>
      <c r="AI19" s="29">
        <f t="shared" ref="AI19:AJ19" si="41">SUM(G19,N19,U19,AB19)</f>
        <v>0</v>
      </c>
      <c r="AJ19" s="29">
        <f t="shared" si="41"/>
        <v>0</v>
      </c>
      <c r="AK19" s="32">
        <f t="shared" si="18"/>
        <v>0</v>
      </c>
      <c r="AL19" s="33">
        <f t="shared" si="19"/>
        <v>0</v>
      </c>
    </row>
    <row r="20">
      <c r="A20" s="27">
        <v>14.0</v>
      </c>
      <c r="B20" s="28" t="s">
        <v>37</v>
      </c>
      <c r="C20" s="28" t="s">
        <v>36</v>
      </c>
      <c r="D20" s="29">
        <f>'AKB&amp;AKABA'!D20</f>
        <v>55</v>
      </c>
      <c r="E20" s="29">
        <f>'AKB&amp;AKABA'!E20</f>
        <v>57</v>
      </c>
      <c r="F20" s="30">
        <f t="shared" si="3"/>
        <v>112</v>
      </c>
      <c r="G20" s="29">
        <v>0.0</v>
      </c>
      <c r="H20" s="29">
        <v>0.0</v>
      </c>
      <c r="I20" s="32">
        <f t="shared" si="4"/>
        <v>0</v>
      </c>
      <c r="J20" s="33">
        <f t="shared" si="5"/>
        <v>0</v>
      </c>
      <c r="K20" s="29">
        <f>'AKB&amp;AKABA'!P20</f>
        <v>78</v>
      </c>
      <c r="L20" s="29">
        <f>'AKB&amp;AKABA'!Q20</f>
        <v>75</v>
      </c>
      <c r="M20" s="30">
        <f t="shared" si="6"/>
        <v>153</v>
      </c>
      <c r="N20" s="29">
        <v>0.0</v>
      </c>
      <c r="O20" s="29">
        <v>0.0</v>
      </c>
      <c r="P20" s="32">
        <f t="shared" si="7"/>
        <v>0</v>
      </c>
      <c r="Q20" s="33">
        <f t="shared" si="8"/>
        <v>0</v>
      </c>
      <c r="R20" s="30">
        <v>168.0</v>
      </c>
      <c r="S20" s="30">
        <v>175.0</v>
      </c>
      <c r="T20" s="30">
        <f t="shared" si="9"/>
        <v>343</v>
      </c>
      <c r="U20" s="35">
        <v>0.0</v>
      </c>
      <c r="V20" s="35">
        <v>1.0</v>
      </c>
      <c r="W20" s="32">
        <f t="shared" si="10"/>
        <v>1</v>
      </c>
      <c r="X20" s="33">
        <f t="shared" si="11"/>
        <v>2.915451895</v>
      </c>
      <c r="Y20" s="29"/>
      <c r="Z20" s="29"/>
      <c r="AA20" s="30">
        <f t="shared" si="12"/>
        <v>0</v>
      </c>
      <c r="AB20" s="29"/>
      <c r="AC20" s="29"/>
      <c r="AD20" s="32">
        <f t="shared" si="13"/>
        <v>0</v>
      </c>
      <c r="AE20" s="33" t="str">
        <f t="shared" si="14"/>
        <v>#DIV/0!</v>
      </c>
      <c r="AF20" s="29">
        <f t="shared" ref="AF20:AG20" si="42">SUM(D20,K20,R20,Y20)</f>
        <v>301</v>
      </c>
      <c r="AG20" s="29">
        <f t="shared" si="42"/>
        <v>307</v>
      </c>
      <c r="AH20" s="30">
        <f t="shared" si="16"/>
        <v>608</v>
      </c>
      <c r="AI20" s="29">
        <f t="shared" ref="AI20:AJ20" si="43">SUM(G20,N20,U20,AB20)</f>
        <v>0</v>
      </c>
      <c r="AJ20" s="29">
        <f t="shared" si="43"/>
        <v>1</v>
      </c>
      <c r="AK20" s="32">
        <f t="shared" si="18"/>
        <v>1</v>
      </c>
      <c r="AL20" s="33">
        <f t="shared" si="19"/>
        <v>1.644736842</v>
      </c>
    </row>
    <row r="21" ht="15.75" customHeight="1">
      <c r="A21" s="27">
        <v>15.0</v>
      </c>
      <c r="B21" s="28" t="s">
        <v>38</v>
      </c>
      <c r="C21" s="28" t="s">
        <v>36</v>
      </c>
      <c r="D21" s="29">
        <f>'AKB&amp;AKABA'!D21</f>
        <v>75</v>
      </c>
      <c r="E21" s="29">
        <f>'AKB&amp;AKABA'!E21</f>
        <v>73</v>
      </c>
      <c r="F21" s="30">
        <f t="shared" si="3"/>
        <v>148</v>
      </c>
      <c r="G21" s="29">
        <v>0.0</v>
      </c>
      <c r="H21" s="29">
        <v>0.0</v>
      </c>
      <c r="I21" s="32">
        <f t="shared" si="4"/>
        <v>0</v>
      </c>
      <c r="J21" s="33">
        <f t="shared" si="5"/>
        <v>0</v>
      </c>
      <c r="K21" s="29">
        <f>'AKB&amp;AKABA'!P21</f>
        <v>91</v>
      </c>
      <c r="L21" s="29">
        <f>'AKB&amp;AKABA'!Q21</f>
        <v>72</v>
      </c>
      <c r="M21" s="30">
        <f t="shared" si="6"/>
        <v>163</v>
      </c>
      <c r="N21" s="29">
        <v>2.0</v>
      </c>
      <c r="O21" s="29">
        <v>0.0</v>
      </c>
      <c r="P21" s="32">
        <f t="shared" si="7"/>
        <v>2</v>
      </c>
      <c r="Q21" s="33">
        <f t="shared" si="8"/>
        <v>12.26993865</v>
      </c>
      <c r="R21" s="30">
        <v>227.0</v>
      </c>
      <c r="S21" s="30">
        <v>210.0</v>
      </c>
      <c r="T21" s="30">
        <f t="shared" si="9"/>
        <v>437</v>
      </c>
      <c r="U21" s="35">
        <v>0.0</v>
      </c>
      <c r="V21" s="35">
        <v>0.0</v>
      </c>
      <c r="W21" s="32">
        <f t="shared" si="10"/>
        <v>0</v>
      </c>
      <c r="X21" s="33">
        <f t="shared" si="11"/>
        <v>0</v>
      </c>
      <c r="Y21" s="29"/>
      <c r="Z21" s="29"/>
      <c r="AA21" s="30">
        <f t="shared" si="12"/>
        <v>0</v>
      </c>
      <c r="AB21" s="29"/>
      <c r="AC21" s="29"/>
      <c r="AD21" s="32">
        <f t="shared" si="13"/>
        <v>0</v>
      </c>
      <c r="AE21" s="33" t="str">
        <f t="shared" si="14"/>
        <v>#DIV/0!</v>
      </c>
      <c r="AF21" s="29">
        <f t="shared" ref="AF21:AG21" si="44">SUM(D21,K21,R21,Y21)</f>
        <v>393</v>
      </c>
      <c r="AG21" s="29">
        <f t="shared" si="44"/>
        <v>355</v>
      </c>
      <c r="AH21" s="30">
        <f t="shared" si="16"/>
        <v>748</v>
      </c>
      <c r="AI21" s="29">
        <f t="shared" ref="AI21:AJ21" si="45">SUM(G21,N21,U21,AB21)</f>
        <v>2</v>
      </c>
      <c r="AJ21" s="29">
        <f t="shared" si="45"/>
        <v>0</v>
      </c>
      <c r="AK21" s="32">
        <f t="shared" si="18"/>
        <v>2</v>
      </c>
      <c r="AL21" s="33">
        <f t="shared" si="19"/>
        <v>2.673796791</v>
      </c>
    </row>
    <row r="22" ht="15.75" customHeight="1">
      <c r="A22" s="27">
        <v>16.0</v>
      </c>
      <c r="B22" s="28" t="s">
        <v>39</v>
      </c>
      <c r="C22" s="28" t="s">
        <v>40</v>
      </c>
      <c r="D22" s="29">
        <f>'AKB&amp;AKABA'!D22</f>
        <v>83</v>
      </c>
      <c r="E22" s="29">
        <f>'AKB&amp;AKABA'!E22</f>
        <v>77</v>
      </c>
      <c r="F22" s="30">
        <f t="shared" si="3"/>
        <v>160</v>
      </c>
      <c r="G22" s="29">
        <v>0.0</v>
      </c>
      <c r="H22" s="29">
        <v>1.0</v>
      </c>
      <c r="I22" s="32">
        <f t="shared" si="4"/>
        <v>1</v>
      </c>
      <c r="J22" s="33">
        <f t="shared" si="5"/>
        <v>6.25</v>
      </c>
      <c r="K22" s="29">
        <f>'AKB&amp;AKABA'!P22</f>
        <v>82</v>
      </c>
      <c r="L22" s="29">
        <f>'AKB&amp;AKABA'!Q22</f>
        <v>99</v>
      </c>
      <c r="M22" s="30">
        <f t="shared" si="6"/>
        <v>181</v>
      </c>
      <c r="N22" s="29">
        <v>0.0</v>
      </c>
      <c r="O22" s="29">
        <v>0.0</v>
      </c>
      <c r="P22" s="32">
        <f t="shared" si="7"/>
        <v>0</v>
      </c>
      <c r="Q22" s="33">
        <f t="shared" si="8"/>
        <v>0</v>
      </c>
      <c r="R22" s="30">
        <v>226.0</v>
      </c>
      <c r="S22" s="30">
        <v>239.0</v>
      </c>
      <c r="T22" s="30">
        <f t="shared" si="9"/>
        <v>465</v>
      </c>
      <c r="U22" s="35">
        <v>1.0</v>
      </c>
      <c r="V22" s="35">
        <v>0.0</v>
      </c>
      <c r="W22" s="32">
        <f t="shared" si="10"/>
        <v>1</v>
      </c>
      <c r="X22" s="33">
        <f t="shared" si="11"/>
        <v>2.150537634</v>
      </c>
      <c r="Y22" s="29"/>
      <c r="Z22" s="29"/>
      <c r="AA22" s="30">
        <f t="shared" si="12"/>
        <v>0</v>
      </c>
      <c r="AB22" s="29"/>
      <c r="AC22" s="29"/>
      <c r="AD22" s="32">
        <f t="shared" si="13"/>
        <v>0</v>
      </c>
      <c r="AE22" s="33" t="str">
        <f t="shared" si="14"/>
        <v>#DIV/0!</v>
      </c>
      <c r="AF22" s="29">
        <f t="shared" ref="AF22:AG22" si="46">SUM(D22,K22,R22,Y22)</f>
        <v>391</v>
      </c>
      <c r="AG22" s="29">
        <f t="shared" si="46"/>
        <v>415</v>
      </c>
      <c r="AH22" s="30">
        <f t="shared" si="16"/>
        <v>806</v>
      </c>
      <c r="AI22" s="29">
        <f t="shared" ref="AI22:AJ22" si="47">SUM(G22,N22,U22,AB22)</f>
        <v>1</v>
      </c>
      <c r="AJ22" s="29">
        <f t="shared" si="47"/>
        <v>1</v>
      </c>
      <c r="AK22" s="32">
        <f t="shared" si="18"/>
        <v>2</v>
      </c>
      <c r="AL22" s="33">
        <f t="shared" si="19"/>
        <v>2.481389578</v>
      </c>
    </row>
    <row r="23" ht="15.75" customHeight="1">
      <c r="A23" s="27">
        <v>17.0</v>
      </c>
      <c r="B23" s="28" t="s">
        <v>41</v>
      </c>
      <c r="C23" s="28" t="s">
        <v>40</v>
      </c>
      <c r="D23" s="29">
        <f>'AKB&amp;AKABA'!D23</f>
        <v>72</v>
      </c>
      <c r="E23" s="29">
        <f>'AKB&amp;AKABA'!E23</f>
        <v>61</v>
      </c>
      <c r="F23" s="30">
        <f t="shared" si="3"/>
        <v>133</v>
      </c>
      <c r="G23" s="29">
        <v>1.0</v>
      </c>
      <c r="H23" s="29">
        <v>0.0</v>
      </c>
      <c r="I23" s="32">
        <f t="shared" si="4"/>
        <v>1</v>
      </c>
      <c r="J23" s="33">
        <f t="shared" si="5"/>
        <v>7.518796992</v>
      </c>
      <c r="K23" s="29">
        <f>'AKB&amp;AKABA'!P23</f>
        <v>79</v>
      </c>
      <c r="L23" s="29">
        <f>'AKB&amp;AKABA'!Q23</f>
        <v>63</v>
      </c>
      <c r="M23" s="30">
        <f t="shared" si="6"/>
        <v>142</v>
      </c>
      <c r="N23" s="29">
        <v>1.0</v>
      </c>
      <c r="O23" s="29">
        <v>1.0</v>
      </c>
      <c r="P23" s="32">
        <f t="shared" si="7"/>
        <v>2</v>
      </c>
      <c r="Q23" s="33">
        <f t="shared" si="8"/>
        <v>14.08450704</v>
      </c>
      <c r="R23" s="30">
        <v>210.0</v>
      </c>
      <c r="S23" s="30">
        <v>166.0</v>
      </c>
      <c r="T23" s="30">
        <f t="shared" si="9"/>
        <v>376</v>
      </c>
      <c r="U23" s="35">
        <v>0.0</v>
      </c>
      <c r="V23" s="35">
        <v>0.0</v>
      </c>
      <c r="W23" s="32">
        <f t="shared" si="10"/>
        <v>0</v>
      </c>
      <c r="X23" s="33">
        <f t="shared" si="11"/>
        <v>0</v>
      </c>
      <c r="Y23" s="29"/>
      <c r="Z23" s="29"/>
      <c r="AA23" s="30">
        <f t="shared" si="12"/>
        <v>0</v>
      </c>
      <c r="AB23" s="29"/>
      <c r="AC23" s="29"/>
      <c r="AD23" s="32">
        <f t="shared" si="13"/>
        <v>0</v>
      </c>
      <c r="AE23" s="33" t="str">
        <f t="shared" si="14"/>
        <v>#DIV/0!</v>
      </c>
      <c r="AF23" s="29">
        <f t="shared" ref="AF23:AG23" si="48">SUM(D23,K23,R23,Y23)</f>
        <v>361</v>
      </c>
      <c r="AG23" s="29">
        <f t="shared" si="48"/>
        <v>290</v>
      </c>
      <c r="AH23" s="30">
        <f t="shared" si="16"/>
        <v>651</v>
      </c>
      <c r="AI23" s="29">
        <f t="shared" ref="AI23:AJ23" si="49">SUM(G23,N23,U23,AB23)</f>
        <v>2</v>
      </c>
      <c r="AJ23" s="29">
        <f t="shared" si="49"/>
        <v>1</v>
      </c>
      <c r="AK23" s="32">
        <f t="shared" si="18"/>
        <v>3</v>
      </c>
      <c r="AL23" s="33">
        <f t="shared" si="19"/>
        <v>4.608294931</v>
      </c>
    </row>
    <row r="24" ht="15.75" customHeight="1">
      <c r="A24" s="27">
        <v>18.0</v>
      </c>
      <c r="B24" s="28" t="s">
        <v>42</v>
      </c>
      <c r="C24" s="28" t="s">
        <v>42</v>
      </c>
      <c r="D24" s="29">
        <f>'AKB&amp;AKABA'!D24</f>
        <v>74</v>
      </c>
      <c r="E24" s="29">
        <f>'AKB&amp;AKABA'!E24</f>
        <v>83</v>
      </c>
      <c r="F24" s="30">
        <f t="shared" si="3"/>
        <v>157</v>
      </c>
      <c r="G24" s="29">
        <v>0.0</v>
      </c>
      <c r="H24" s="29">
        <v>0.0</v>
      </c>
      <c r="I24" s="32">
        <f t="shared" si="4"/>
        <v>0</v>
      </c>
      <c r="J24" s="33">
        <f t="shared" si="5"/>
        <v>0</v>
      </c>
      <c r="K24" s="29">
        <f>'AKB&amp;AKABA'!P24</f>
        <v>87</v>
      </c>
      <c r="L24" s="29">
        <f>'AKB&amp;AKABA'!Q24</f>
        <v>105</v>
      </c>
      <c r="M24" s="30">
        <f t="shared" si="6"/>
        <v>192</v>
      </c>
      <c r="N24" s="29">
        <v>1.0</v>
      </c>
      <c r="O24" s="29">
        <v>0.0</v>
      </c>
      <c r="P24" s="32">
        <f t="shared" si="7"/>
        <v>1</v>
      </c>
      <c r="Q24" s="33">
        <f t="shared" si="8"/>
        <v>5.208333333</v>
      </c>
      <c r="R24" s="30">
        <v>241.0</v>
      </c>
      <c r="S24" s="30">
        <v>249.0</v>
      </c>
      <c r="T24" s="30">
        <f t="shared" si="9"/>
        <v>490</v>
      </c>
      <c r="U24" s="35">
        <v>0.0</v>
      </c>
      <c r="V24" s="35">
        <v>1.0</v>
      </c>
      <c r="W24" s="32">
        <f t="shared" si="10"/>
        <v>1</v>
      </c>
      <c r="X24" s="33">
        <f t="shared" si="11"/>
        <v>2.040816327</v>
      </c>
      <c r="Y24" s="29"/>
      <c r="Z24" s="29"/>
      <c r="AA24" s="30">
        <f t="shared" si="12"/>
        <v>0</v>
      </c>
      <c r="AB24" s="29"/>
      <c r="AC24" s="29"/>
      <c r="AD24" s="32">
        <f t="shared" si="13"/>
        <v>0</v>
      </c>
      <c r="AE24" s="33" t="str">
        <f t="shared" si="14"/>
        <v>#DIV/0!</v>
      </c>
      <c r="AF24" s="29">
        <f t="shared" ref="AF24:AG24" si="50">SUM(D24,K24,R24,Y24)</f>
        <v>402</v>
      </c>
      <c r="AG24" s="29">
        <f t="shared" si="50"/>
        <v>437</v>
      </c>
      <c r="AH24" s="30">
        <f t="shared" si="16"/>
        <v>839</v>
      </c>
      <c r="AI24" s="29">
        <f t="shared" ref="AI24:AJ24" si="51">SUM(G24,N24,U24,AB24)</f>
        <v>1</v>
      </c>
      <c r="AJ24" s="29">
        <f t="shared" si="51"/>
        <v>1</v>
      </c>
      <c r="AK24" s="32">
        <f t="shared" si="18"/>
        <v>2</v>
      </c>
      <c r="AL24" s="33">
        <f t="shared" si="19"/>
        <v>2.383790226</v>
      </c>
    </row>
    <row r="25" ht="15.75" customHeight="1">
      <c r="A25" s="27">
        <v>19.0</v>
      </c>
      <c r="B25" s="28" t="s">
        <v>43</v>
      </c>
      <c r="C25" s="28" t="s">
        <v>43</v>
      </c>
      <c r="D25" s="29">
        <f>'AKB&amp;AKABA'!D25</f>
        <v>72</v>
      </c>
      <c r="E25" s="29">
        <f>'AKB&amp;AKABA'!E25</f>
        <v>46</v>
      </c>
      <c r="F25" s="30">
        <f t="shared" si="3"/>
        <v>118</v>
      </c>
      <c r="G25" s="29">
        <v>0.0</v>
      </c>
      <c r="H25" s="29">
        <v>0.0</v>
      </c>
      <c r="I25" s="32">
        <f t="shared" si="4"/>
        <v>0</v>
      </c>
      <c r="J25" s="33">
        <f t="shared" si="5"/>
        <v>0</v>
      </c>
      <c r="K25" s="29">
        <f>'AKB&amp;AKABA'!P25</f>
        <v>56</v>
      </c>
      <c r="L25" s="29">
        <f>'AKB&amp;AKABA'!Q25</f>
        <v>91</v>
      </c>
      <c r="M25" s="30">
        <f t="shared" si="6"/>
        <v>147</v>
      </c>
      <c r="N25" s="29">
        <v>0.0</v>
      </c>
      <c r="O25" s="29">
        <v>1.0</v>
      </c>
      <c r="P25" s="32">
        <f t="shared" si="7"/>
        <v>1</v>
      </c>
      <c r="Q25" s="33">
        <f t="shared" si="8"/>
        <v>6.802721088</v>
      </c>
      <c r="R25" s="30">
        <v>189.0</v>
      </c>
      <c r="S25" s="30">
        <v>181.0</v>
      </c>
      <c r="T25" s="30">
        <f t="shared" si="9"/>
        <v>370</v>
      </c>
      <c r="U25" s="35">
        <v>0.0</v>
      </c>
      <c r="V25" s="35">
        <v>1.0</v>
      </c>
      <c r="W25" s="32">
        <f t="shared" si="10"/>
        <v>1</v>
      </c>
      <c r="X25" s="33">
        <f t="shared" si="11"/>
        <v>2.702702703</v>
      </c>
      <c r="Y25" s="29"/>
      <c r="Z25" s="29"/>
      <c r="AA25" s="30">
        <f t="shared" si="12"/>
        <v>0</v>
      </c>
      <c r="AB25" s="29"/>
      <c r="AC25" s="29"/>
      <c r="AD25" s="32">
        <f t="shared" si="13"/>
        <v>0</v>
      </c>
      <c r="AE25" s="33" t="str">
        <f t="shared" si="14"/>
        <v>#DIV/0!</v>
      </c>
      <c r="AF25" s="29">
        <f t="shared" ref="AF25:AG25" si="52">SUM(D25,K25,R25,Y25)</f>
        <v>317</v>
      </c>
      <c r="AG25" s="29">
        <f t="shared" si="52"/>
        <v>318</v>
      </c>
      <c r="AH25" s="30">
        <f t="shared" si="16"/>
        <v>635</v>
      </c>
      <c r="AI25" s="29">
        <f t="shared" ref="AI25:AJ25" si="53">SUM(G25,N25,U25,AB25)</f>
        <v>0</v>
      </c>
      <c r="AJ25" s="29">
        <f t="shared" si="53"/>
        <v>2</v>
      </c>
      <c r="AK25" s="32">
        <f t="shared" si="18"/>
        <v>2</v>
      </c>
      <c r="AL25" s="33">
        <f t="shared" si="19"/>
        <v>3.149606299</v>
      </c>
    </row>
    <row r="26" ht="15.75" customHeight="1">
      <c r="A26" s="27">
        <v>20.0</v>
      </c>
      <c r="B26" s="28" t="s">
        <v>44</v>
      </c>
      <c r="C26" s="28" t="s">
        <v>45</v>
      </c>
      <c r="D26" s="29">
        <f>'AKB&amp;AKABA'!D26</f>
        <v>45</v>
      </c>
      <c r="E26" s="29">
        <f>'AKB&amp;AKABA'!E26</f>
        <v>48</v>
      </c>
      <c r="F26" s="30">
        <f t="shared" si="3"/>
        <v>93</v>
      </c>
      <c r="G26" s="29">
        <v>0.0</v>
      </c>
      <c r="H26" s="29">
        <v>0.0</v>
      </c>
      <c r="I26" s="32">
        <f t="shared" si="4"/>
        <v>0</v>
      </c>
      <c r="J26" s="33">
        <f t="shared" si="5"/>
        <v>0</v>
      </c>
      <c r="K26" s="29">
        <f>'AKB&amp;AKABA'!P26</f>
        <v>69</v>
      </c>
      <c r="L26" s="29">
        <f>'AKB&amp;AKABA'!Q26</f>
        <v>63</v>
      </c>
      <c r="M26" s="30">
        <f t="shared" si="6"/>
        <v>132</v>
      </c>
      <c r="N26" s="29">
        <v>0.0</v>
      </c>
      <c r="O26" s="29">
        <v>0.0</v>
      </c>
      <c r="P26" s="32">
        <f t="shared" si="7"/>
        <v>0</v>
      </c>
      <c r="Q26" s="33">
        <f t="shared" si="8"/>
        <v>0</v>
      </c>
      <c r="R26" s="30">
        <v>162.0</v>
      </c>
      <c r="S26" s="30">
        <v>160.0</v>
      </c>
      <c r="T26" s="30">
        <f t="shared" si="9"/>
        <v>322</v>
      </c>
      <c r="U26" s="35">
        <v>0.0</v>
      </c>
      <c r="V26" s="35">
        <v>0.0</v>
      </c>
      <c r="W26" s="32">
        <f t="shared" si="10"/>
        <v>0</v>
      </c>
      <c r="X26" s="33">
        <f t="shared" si="11"/>
        <v>0</v>
      </c>
      <c r="Y26" s="29"/>
      <c r="Z26" s="29"/>
      <c r="AA26" s="30">
        <f t="shared" si="12"/>
        <v>0</v>
      </c>
      <c r="AB26" s="29"/>
      <c r="AC26" s="29"/>
      <c r="AD26" s="32">
        <f t="shared" si="13"/>
        <v>0</v>
      </c>
      <c r="AE26" s="33" t="str">
        <f t="shared" si="14"/>
        <v>#DIV/0!</v>
      </c>
      <c r="AF26" s="29">
        <f t="shared" ref="AF26:AG26" si="54">SUM(D26,K26,R26,Y26)</f>
        <v>276</v>
      </c>
      <c r="AG26" s="29">
        <f t="shared" si="54"/>
        <v>271</v>
      </c>
      <c r="AH26" s="30">
        <f t="shared" si="16"/>
        <v>547</v>
      </c>
      <c r="AI26" s="29">
        <f t="shared" ref="AI26:AJ26" si="55">SUM(G26,N26,U26,AB26)</f>
        <v>0</v>
      </c>
      <c r="AJ26" s="29">
        <f t="shared" si="55"/>
        <v>0</v>
      </c>
      <c r="AK26" s="32">
        <f t="shared" si="18"/>
        <v>0</v>
      </c>
      <c r="AL26" s="33">
        <f t="shared" si="19"/>
        <v>0</v>
      </c>
    </row>
    <row r="27" ht="15.75" customHeight="1">
      <c r="A27" s="27">
        <v>21.0</v>
      </c>
      <c r="B27" s="28" t="s">
        <v>46</v>
      </c>
      <c r="C27" s="28" t="s">
        <v>45</v>
      </c>
      <c r="D27" s="29">
        <f>'AKB&amp;AKABA'!D27</f>
        <v>44</v>
      </c>
      <c r="E27" s="29">
        <f>'AKB&amp;AKABA'!E27</f>
        <v>14</v>
      </c>
      <c r="F27" s="30">
        <f t="shared" si="3"/>
        <v>58</v>
      </c>
      <c r="G27" s="29">
        <v>0.0</v>
      </c>
      <c r="H27" s="29">
        <v>0.0</v>
      </c>
      <c r="I27" s="32">
        <f t="shared" si="4"/>
        <v>0</v>
      </c>
      <c r="J27" s="33">
        <f t="shared" si="5"/>
        <v>0</v>
      </c>
      <c r="K27" s="29">
        <f>'AKB&amp;AKABA'!P27</f>
        <v>41</v>
      </c>
      <c r="L27" s="29">
        <f>'AKB&amp;AKABA'!Q27</f>
        <v>35</v>
      </c>
      <c r="M27" s="30">
        <f t="shared" si="6"/>
        <v>76</v>
      </c>
      <c r="N27" s="29">
        <v>0.0</v>
      </c>
      <c r="O27" s="29">
        <v>0.0</v>
      </c>
      <c r="P27" s="32">
        <f t="shared" si="7"/>
        <v>0</v>
      </c>
      <c r="Q27" s="33">
        <f t="shared" si="8"/>
        <v>0</v>
      </c>
      <c r="R27" s="30">
        <v>109.0</v>
      </c>
      <c r="S27" s="30">
        <v>82.0</v>
      </c>
      <c r="T27" s="30">
        <f t="shared" si="9"/>
        <v>191</v>
      </c>
      <c r="U27" s="35">
        <v>0.0</v>
      </c>
      <c r="V27" s="35">
        <v>0.0</v>
      </c>
      <c r="W27" s="32">
        <f t="shared" si="10"/>
        <v>0</v>
      </c>
      <c r="X27" s="33">
        <f t="shared" si="11"/>
        <v>0</v>
      </c>
      <c r="Y27" s="29"/>
      <c r="Z27" s="29"/>
      <c r="AA27" s="30">
        <f t="shared" si="12"/>
        <v>0</v>
      </c>
      <c r="AB27" s="29"/>
      <c r="AC27" s="29"/>
      <c r="AD27" s="32">
        <f t="shared" si="13"/>
        <v>0</v>
      </c>
      <c r="AE27" s="33" t="str">
        <f t="shared" si="14"/>
        <v>#DIV/0!</v>
      </c>
      <c r="AF27" s="29">
        <f t="shared" ref="AF27:AG27" si="56">SUM(D27,K27,R27,Y27)</f>
        <v>194</v>
      </c>
      <c r="AG27" s="29">
        <f t="shared" si="56"/>
        <v>131</v>
      </c>
      <c r="AH27" s="30">
        <f t="shared" si="16"/>
        <v>325</v>
      </c>
      <c r="AI27" s="29">
        <f t="shared" ref="AI27:AJ27" si="57">SUM(G27,N27,U27,AB27)</f>
        <v>0</v>
      </c>
      <c r="AJ27" s="29">
        <f t="shared" si="57"/>
        <v>0</v>
      </c>
      <c r="AK27" s="32">
        <f t="shared" si="18"/>
        <v>0</v>
      </c>
      <c r="AL27" s="33">
        <f t="shared" si="19"/>
        <v>0</v>
      </c>
    </row>
    <row r="28" ht="15.75" customHeight="1">
      <c r="A28" s="27">
        <v>22.0</v>
      </c>
      <c r="B28" s="28" t="s">
        <v>47</v>
      </c>
      <c r="C28" s="28" t="s">
        <v>48</v>
      </c>
      <c r="D28" s="29">
        <f>'AKB&amp;AKABA'!D28</f>
        <v>62</v>
      </c>
      <c r="E28" s="29">
        <f>'AKB&amp;AKABA'!E28</f>
        <v>56</v>
      </c>
      <c r="F28" s="30">
        <f t="shared" si="3"/>
        <v>118</v>
      </c>
      <c r="G28" s="29">
        <v>1.0</v>
      </c>
      <c r="H28" s="29">
        <v>0.0</v>
      </c>
      <c r="I28" s="32">
        <f t="shared" si="4"/>
        <v>1</v>
      </c>
      <c r="J28" s="33">
        <f t="shared" si="5"/>
        <v>8.474576271</v>
      </c>
      <c r="K28" s="29">
        <f>'AKB&amp;AKABA'!P28</f>
        <v>66</v>
      </c>
      <c r="L28" s="29">
        <f>'AKB&amp;AKABA'!Q28</f>
        <v>59</v>
      </c>
      <c r="M28" s="30">
        <f t="shared" si="6"/>
        <v>125</v>
      </c>
      <c r="N28" s="29">
        <v>0.0</v>
      </c>
      <c r="O28" s="29">
        <v>0.0</v>
      </c>
      <c r="P28" s="32">
        <f t="shared" si="7"/>
        <v>0</v>
      </c>
      <c r="Q28" s="33">
        <f t="shared" si="8"/>
        <v>0</v>
      </c>
      <c r="R28" s="30">
        <v>170.0</v>
      </c>
      <c r="S28" s="30">
        <v>163.0</v>
      </c>
      <c r="T28" s="30">
        <f t="shared" si="9"/>
        <v>333</v>
      </c>
      <c r="U28" s="35">
        <v>0.0</v>
      </c>
      <c r="V28" s="35">
        <v>0.0</v>
      </c>
      <c r="W28" s="32">
        <f t="shared" si="10"/>
        <v>0</v>
      </c>
      <c r="X28" s="33">
        <f t="shared" si="11"/>
        <v>0</v>
      </c>
      <c r="Y28" s="29"/>
      <c r="Z28" s="29"/>
      <c r="AA28" s="30">
        <f t="shared" si="12"/>
        <v>0</v>
      </c>
      <c r="AB28" s="29"/>
      <c r="AC28" s="29"/>
      <c r="AD28" s="32">
        <f t="shared" si="13"/>
        <v>0</v>
      </c>
      <c r="AE28" s="33" t="str">
        <f t="shared" si="14"/>
        <v>#DIV/0!</v>
      </c>
      <c r="AF28" s="29">
        <f t="shared" ref="AF28:AG28" si="58">SUM(D28,K28,R28,Y28)</f>
        <v>298</v>
      </c>
      <c r="AG28" s="29">
        <f t="shared" si="58"/>
        <v>278</v>
      </c>
      <c r="AH28" s="30">
        <f t="shared" si="16"/>
        <v>576</v>
      </c>
      <c r="AI28" s="29">
        <f t="shared" ref="AI28:AJ28" si="59">SUM(G28,N28,U28,AB28)</f>
        <v>1</v>
      </c>
      <c r="AJ28" s="29">
        <f t="shared" si="59"/>
        <v>0</v>
      </c>
      <c r="AK28" s="32">
        <f t="shared" si="18"/>
        <v>1</v>
      </c>
      <c r="AL28" s="33">
        <f t="shared" si="19"/>
        <v>1.736111111</v>
      </c>
    </row>
    <row r="29" ht="15.75" customHeight="1">
      <c r="A29" s="27">
        <v>23.0</v>
      </c>
      <c r="B29" s="28" t="s">
        <v>49</v>
      </c>
      <c r="C29" s="28" t="s">
        <v>48</v>
      </c>
      <c r="D29" s="29">
        <f>'AKB&amp;AKABA'!D29</f>
        <v>80</v>
      </c>
      <c r="E29" s="29">
        <f>'AKB&amp;AKABA'!E29</f>
        <v>63</v>
      </c>
      <c r="F29" s="30">
        <f t="shared" si="3"/>
        <v>143</v>
      </c>
      <c r="G29" s="29">
        <v>1.0</v>
      </c>
      <c r="H29" s="29">
        <v>0.0</v>
      </c>
      <c r="I29" s="32">
        <f t="shared" si="4"/>
        <v>1</v>
      </c>
      <c r="J29" s="33">
        <f t="shared" si="5"/>
        <v>6.993006993</v>
      </c>
      <c r="K29" s="29">
        <f>'AKB&amp;AKABA'!P29</f>
        <v>98</v>
      </c>
      <c r="L29" s="29">
        <f>'AKB&amp;AKABA'!Q29</f>
        <v>92</v>
      </c>
      <c r="M29" s="30">
        <f t="shared" si="6"/>
        <v>190</v>
      </c>
      <c r="N29" s="29">
        <v>2.0</v>
      </c>
      <c r="O29" s="29">
        <v>1.0</v>
      </c>
      <c r="P29" s="32">
        <f t="shared" si="7"/>
        <v>3</v>
      </c>
      <c r="Q29" s="33">
        <f t="shared" si="8"/>
        <v>15.78947368</v>
      </c>
      <c r="R29" s="30">
        <v>235.0</v>
      </c>
      <c r="S29" s="30">
        <v>206.0</v>
      </c>
      <c r="T29" s="30">
        <f t="shared" si="9"/>
        <v>441</v>
      </c>
      <c r="U29" s="35">
        <v>1.0</v>
      </c>
      <c r="V29" s="35">
        <v>1.0</v>
      </c>
      <c r="W29" s="32">
        <f t="shared" si="10"/>
        <v>2</v>
      </c>
      <c r="X29" s="33">
        <f t="shared" si="11"/>
        <v>4.535147392</v>
      </c>
      <c r="Y29" s="29"/>
      <c r="Z29" s="29"/>
      <c r="AA29" s="30">
        <f t="shared" si="12"/>
        <v>0</v>
      </c>
      <c r="AB29" s="29"/>
      <c r="AC29" s="29"/>
      <c r="AD29" s="32">
        <f t="shared" si="13"/>
        <v>0</v>
      </c>
      <c r="AE29" s="33" t="str">
        <f t="shared" si="14"/>
        <v>#DIV/0!</v>
      </c>
      <c r="AF29" s="29">
        <f t="shared" ref="AF29:AG29" si="60">SUM(D29,K29,R29,Y29)</f>
        <v>413</v>
      </c>
      <c r="AG29" s="29">
        <f t="shared" si="60"/>
        <v>361</v>
      </c>
      <c r="AH29" s="30">
        <f t="shared" si="16"/>
        <v>774</v>
      </c>
      <c r="AI29" s="29">
        <f t="shared" ref="AI29:AJ29" si="61">SUM(G29,N29,U29,AB29)</f>
        <v>4</v>
      </c>
      <c r="AJ29" s="29">
        <f t="shared" si="61"/>
        <v>2</v>
      </c>
      <c r="AK29" s="32">
        <f t="shared" si="18"/>
        <v>6</v>
      </c>
      <c r="AL29" s="33">
        <f t="shared" si="19"/>
        <v>7.751937984</v>
      </c>
    </row>
    <row r="30" ht="15.75" customHeight="1">
      <c r="A30" s="27">
        <v>24.0</v>
      </c>
      <c r="B30" s="28" t="s">
        <v>50</v>
      </c>
      <c r="C30" s="28" t="s">
        <v>51</v>
      </c>
      <c r="D30" s="29">
        <f>'AKB&amp;AKABA'!D30</f>
        <v>59</v>
      </c>
      <c r="E30" s="29">
        <f>'AKB&amp;AKABA'!E30</f>
        <v>50</v>
      </c>
      <c r="F30" s="30">
        <f t="shared" si="3"/>
        <v>109</v>
      </c>
      <c r="G30" s="29">
        <v>0.0</v>
      </c>
      <c r="H30" s="29">
        <v>0.0</v>
      </c>
      <c r="I30" s="32">
        <f t="shared" si="4"/>
        <v>0</v>
      </c>
      <c r="J30" s="33">
        <f t="shared" si="5"/>
        <v>0</v>
      </c>
      <c r="K30" s="29">
        <f>'AKB&amp;AKABA'!P30</f>
        <v>72</v>
      </c>
      <c r="L30" s="29">
        <f>'AKB&amp;AKABA'!Q30</f>
        <v>63</v>
      </c>
      <c r="M30" s="30">
        <f t="shared" si="6"/>
        <v>135</v>
      </c>
      <c r="N30" s="29">
        <v>0.0</v>
      </c>
      <c r="O30" s="29">
        <v>0.0</v>
      </c>
      <c r="P30" s="32">
        <f t="shared" si="7"/>
        <v>0</v>
      </c>
      <c r="Q30" s="33">
        <f t="shared" si="8"/>
        <v>0</v>
      </c>
      <c r="R30" s="30">
        <v>169.0</v>
      </c>
      <c r="S30" s="30">
        <v>151.0</v>
      </c>
      <c r="T30" s="30">
        <f t="shared" si="9"/>
        <v>320</v>
      </c>
      <c r="U30" s="35">
        <v>0.0</v>
      </c>
      <c r="V30" s="35">
        <v>0.0</v>
      </c>
      <c r="W30" s="32">
        <f t="shared" si="10"/>
        <v>0</v>
      </c>
      <c r="X30" s="33">
        <f t="shared" si="11"/>
        <v>0</v>
      </c>
      <c r="Y30" s="29"/>
      <c r="Z30" s="29"/>
      <c r="AA30" s="30">
        <f t="shared" si="12"/>
        <v>0</v>
      </c>
      <c r="AB30" s="29"/>
      <c r="AC30" s="29"/>
      <c r="AD30" s="32">
        <f t="shared" si="13"/>
        <v>0</v>
      </c>
      <c r="AE30" s="33" t="str">
        <f t="shared" si="14"/>
        <v>#DIV/0!</v>
      </c>
      <c r="AF30" s="29">
        <f t="shared" ref="AF30:AG30" si="62">SUM(D30,K30,R30,Y30)</f>
        <v>300</v>
      </c>
      <c r="AG30" s="29">
        <f t="shared" si="62"/>
        <v>264</v>
      </c>
      <c r="AH30" s="30">
        <f t="shared" si="16"/>
        <v>564</v>
      </c>
      <c r="AI30" s="29">
        <f t="shared" ref="AI30:AJ30" si="63">SUM(G30,N30,U30,AB30)</f>
        <v>0</v>
      </c>
      <c r="AJ30" s="29">
        <f t="shared" si="63"/>
        <v>0</v>
      </c>
      <c r="AK30" s="32">
        <f t="shared" si="18"/>
        <v>0</v>
      </c>
      <c r="AL30" s="33">
        <f t="shared" si="19"/>
        <v>0</v>
      </c>
    </row>
    <row r="31" ht="15.75" customHeight="1">
      <c r="A31" s="27">
        <v>25.0</v>
      </c>
      <c r="B31" s="28" t="s">
        <v>52</v>
      </c>
      <c r="C31" s="28" t="s">
        <v>51</v>
      </c>
      <c r="D31" s="29">
        <f>'AKB&amp;AKABA'!D31</f>
        <v>49</v>
      </c>
      <c r="E31" s="29">
        <f>'AKB&amp;AKABA'!E31</f>
        <v>54</v>
      </c>
      <c r="F31" s="30">
        <f t="shared" si="3"/>
        <v>103</v>
      </c>
      <c r="G31" s="29">
        <v>1.0</v>
      </c>
      <c r="H31" s="29">
        <v>0.0</v>
      </c>
      <c r="I31" s="32">
        <f t="shared" si="4"/>
        <v>1</v>
      </c>
      <c r="J31" s="33">
        <f t="shared" si="5"/>
        <v>9.708737864</v>
      </c>
      <c r="K31" s="29">
        <f>'AKB&amp;AKABA'!P31</f>
        <v>61</v>
      </c>
      <c r="L31" s="29">
        <f>'AKB&amp;AKABA'!Q31</f>
        <v>43</v>
      </c>
      <c r="M31" s="30">
        <f t="shared" si="6"/>
        <v>104</v>
      </c>
      <c r="N31" s="29">
        <v>0.0</v>
      </c>
      <c r="O31" s="29">
        <v>0.0</v>
      </c>
      <c r="P31" s="32">
        <f t="shared" si="7"/>
        <v>0</v>
      </c>
      <c r="Q31" s="33">
        <f t="shared" si="8"/>
        <v>0</v>
      </c>
      <c r="R31" s="30">
        <v>144.0</v>
      </c>
      <c r="S31" s="30">
        <v>135.0</v>
      </c>
      <c r="T31" s="30">
        <f t="shared" si="9"/>
        <v>279</v>
      </c>
      <c r="U31" s="35">
        <v>0.0</v>
      </c>
      <c r="V31" s="35">
        <v>1.0</v>
      </c>
      <c r="W31" s="32">
        <f t="shared" si="10"/>
        <v>1</v>
      </c>
      <c r="X31" s="33">
        <f t="shared" si="11"/>
        <v>3.584229391</v>
      </c>
      <c r="Y31" s="29"/>
      <c r="Z31" s="29"/>
      <c r="AA31" s="30">
        <f t="shared" si="12"/>
        <v>0</v>
      </c>
      <c r="AB31" s="29"/>
      <c r="AC31" s="29"/>
      <c r="AD31" s="32">
        <f t="shared" si="13"/>
        <v>0</v>
      </c>
      <c r="AE31" s="33" t="str">
        <f t="shared" si="14"/>
        <v>#DIV/0!</v>
      </c>
      <c r="AF31" s="29">
        <f t="shared" ref="AF31:AG31" si="64">SUM(D31,K31,R31,Y31)</f>
        <v>254</v>
      </c>
      <c r="AG31" s="29">
        <f t="shared" si="64"/>
        <v>232</v>
      </c>
      <c r="AH31" s="30">
        <f t="shared" si="16"/>
        <v>486</v>
      </c>
      <c r="AI31" s="29">
        <f t="shared" ref="AI31:AJ31" si="65">SUM(G31,N31,U31,AB31)</f>
        <v>1</v>
      </c>
      <c r="AJ31" s="29">
        <f t="shared" si="65"/>
        <v>1</v>
      </c>
      <c r="AK31" s="32">
        <f t="shared" si="18"/>
        <v>2</v>
      </c>
      <c r="AL31" s="33">
        <f t="shared" si="19"/>
        <v>4.115226337</v>
      </c>
    </row>
    <row r="32" ht="15.75" customHeight="1">
      <c r="A32" s="27">
        <v>26.0</v>
      </c>
      <c r="B32" s="28" t="s">
        <v>53</v>
      </c>
      <c r="C32" s="28" t="s">
        <v>54</v>
      </c>
      <c r="D32" s="29">
        <f>'AKB&amp;AKABA'!D32</f>
        <v>78</v>
      </c>
      <c r="E32" s="29">
        <f>'AKB&amp;AKABA'!E32</f>
        <v>83</v>
      </c>
      <c r="F32" s="30">
        <f t="shared" si="3"/>
        <v>161</v>
      </c>
      <c r="G32" s="29">
        <v>1.0</v>
      </c>
      <c r="H32" s="29">
        <v>0.0</v>
      </c>
      <c r="I32" s="32">
        <f t="shared" si="4"/>
        <v>1</v>
      </c>
      <c r="J32" s="33">
        <f t="shared" si="5"/>
        <v>6.211180124</v>
      </c>
      <c r="K32" s="29">
        <f>'AKB&amp;AKABA'!P32</f>
        <v>101</v>
      </c>
      <c r="L32" s="29">
        <f>'AKB&amp;AKABA'!Q32</f>
        <v>93</v>
      </c>
      <c r="M32" s="30">
        <f t="shared" si="6"/>
        <v>194</v>
      </c>
      <c r="N32" s="29">
        <v>0.0</v>
      </c>
      <c r="O32" s="29">
        <v>0.0</v>
      </c>
      <c r="P32" s="32">
        <f t="shared" si="7"/>
        <v>0</v>
      </c>
      <c r="Q32" s="33">
        <f t="shared" si="8"/>
        <v>0</v>
      </c>
      <c r="R32" s="30">
        <v>263.0</v>
      </c>
      <c r="S32" s="30">
        <v>237.0</v>
      </c>
      <c r="T32" s="30">
        <f t="shared" si="9"/>
        <v>500</v>
      </c>
      <c r="U32" s="35">
        <v>1.0</v>
      </c>
      <c r="V32" s="35">
        <v>2.0</v>
      </c>
      <c r="W32" s="32">
        <f t="shared" si="10"/>
        <v>3</v>
      </c>
      <c r="X32" s="33">
        <f t="shared" si="11"/>
        <v>6</v>
      </c>
      <c r="Y32" s="29"/>
      <c r="Z32" s="29"/>
      <c r="AA32" s="30">
        <f t="shared" si="12"/>
        <v>0</v>
      </c>
      <c r="AB32" s="29"/>
      <c r="AC32" s="29"/>
      <c r="AD32" s="32">
        <f t="shared" si="13"/>
        <v>0</v>
      </c>
      <c r="AE32" s="33" t="str">
        <f t="shared" si="14"/>
        <v>#DIV/0!</v>
      </c>
      <c r="AF32" s="29">
        <f t="shared" ref="AF32:AG32" si="66">SUM(D32,K32,R32,Y32)</f>
        <v>442</v>
      </c>
      <c r="AG32" s="29">
        <f t="shared" si="66"/>
        <v>413</v>
      </c>
      <c r="AH32" s="30">
        <f t="shared" si="16"/>
        <v>855</v>
      </c>
      <c r="AI32" s="29">
        <f t="shared" ref="AI32:AJ32" si="67">SUM(G32,N32,U32,AB32)</f>
        <v>2</v>
      </c>
      <c r="AJ32" s="29">
        <f t="shared" si="67"/>
        <v>2</v>
      </c>
      <c r="AK32" s="32">
        <f t="shared" si="18"/>
        <v>4</v>
      </c>
      <c r="AL32" s="33">
        <f t="shared" si="19"/>
        <v>4.678362573</v>
      </c>
    </row>
    <row r="33" ht="15.75" customHeight="1">
      <c r="A33" s="27">
        <v>27.0</v>
      </c>
      <c r="B33" s="28" t="s">
        <v>55</v>
      </c>
      <c r="C33" s="28" t="s">
        <v>54</v>
      </c>
      <c r="D33" s="29">
        <f>'AKB&amp;AKABA'!D33</f>
        <v>66</v>
      </c>
      <c r="E33" s="29">
        <f>'AKB&amp;AKABA'!E33</f>
        <v>52</v>
      </c>
      <c r="F33" s="30">
        <f t="shared" si="3"/>
        <v>118</v>
      </c>
      <c r="G33" s="29">
        <v>0.0</v>
      </c>
      <c r="H33" s="29">
        <v>0.0</v>
      </c>
      <c r="I33" s="32">
        <f t="shared" si="4"/>
        <v>0</v>
      </c>
      <c r="J33" s="33">
        <f t="shared" si="5"/>
        <v>0</v>
      </c>
      <c r="K33" s="29">
        <f>'AKB&amp;AKABA'!P33</f>
        <v>81</v>
      </c>
      <c r="L33" s="29">
        <f>'AKB&amp;AKABA'!Q33</f>
        <v>63</v>
      </c>
      <c r="M33" s="30">
        <f t="shared" si="6"/>
        <v>144</v>
      </c>
      <c r="N33" s="29">
        <v>0.0</v>
      </c>
      <c r="O33" s="29">
        <v>0.0</v>
      </c>
      <c r="P33" s="32">
        <f t="shared" si="7"/>
        <v>0</v>
      </c>
      <c r="Q33" s="33">
        <f t="shared" si="8"/>
        <v>0</v>
      </c>
      <c r="R33" s="30">
        <v>191.0</v>
      </c>
      <c r="S33" s="30">
        <v>158.0</v>
      </c>
      <c r="T33" s="30">
        <f t="shared" si="9"/>
        <v>349</v>
      </c>
      <c r="U33" s="35">
        <v>0.0</v>
      </c>
      <c r="V33" s="35">
        <v>0.0</v>
      </c>
      <c r="W33" s="32">
        <f t="shared" si="10"/>
        <v>0</v>
      </c>
      <c r="X33" s="33">
        <f t="shared" si="11"/>
        <v>0</v>
      </c>
      <c r="Y33" s="29"/>
      <c r="Z33" s="29"/>
      <c r="AA33" s="30">
        <f t="shared" si="12"/>
        <v>0</v>
      </c>
      <c r="AB33" s="29"/>
      <c r="AC33" s="29"/>
      <c r="AD33" s="32">
        <f t="shared" si="13"/>
        <v>0</v>
      </c>
      <c r="AE33" s="33" t="str">
        <f t="shared" si="14"/>
        <v>#DIV/0!</v>
      </c>
      <c r="AF33" s="29">
        <f t="shared" ref="AF33:AG33" si="68">SUM(D33,K33,R33,Y33)</f>
        <v>338</v>
      </c>
      <c r="AG33" s="29">
        <f t="shared" si="68"/>
        <v>273</v>
      </c>
      <c r="AH33" s="30">
        <f t="shared" si="16"/>
        <v>611</v>
      </c>
      <c r="AI33" s="29">
        <f t="shared" ref="AI33:AJ33" si="69">SUM(G33,N33,U33,AB33)</f>
        <v>0</v>
      </c>
      <c r="AJ33" s="29">
        <f t="shared" si="69"/>
        <v>0</v>
      </c>
      <c r="AK33" s="32">
        <f t="shared" si="18"/>
        <v>0</v>
      </c>
      <c r="AL33" s="33">
        <f t="shared" si="19"/>
        <v>0</v>
      </c>
    </row>
    <row r="34" ht="15.75" customHeight="1">
      <c r="A34" s="37" t="s">
        <v>56</v>
      </c>
      <c r="B34" s="5"/>
      <c r="C34" s="38"/>
      <c r="D34" s="39">
        <f t="shared" ref="D34:E34" si="70">SUM(D7:D33)</f>
        <v>2070</v>
      </c>
      <c r="E34" s="39">
        <f t="shared" si="70"/>
        <v>1873</v>
      </c>
      <c r="F34" s="40">
        <f t="shared" si="3"/>
        <v>3943</v>
      </c>
      <c r="G34" s="40">
        <f t="shared" ref="G34:I34" si="71">SUM(G7:G33)</f>
        <v>10</v>
      </c>
      <c r="H34" s="40">
        <f t="shared" si="71"/>
        <v>5</v>
      </c>
      <c r="I34" s="41">
        <f t="shared" si="71"/>
        <v>15</v>
      </c>
      <c r="J34" s="42">
        <f t="shared" si="5"/>
        <v>3.804209992</v>
      </c>
      <c r="K34" s="39">
        <f t="shared" ref="K34:L34" si="72">SUM(K7:K33)</f>
        <v>2501</v>
      </c>
      <c r="L34" s="39">
        <f t="shared" si="72"/>
        <v>2315</v>
      </c>
      <c r="M34" s="40">
        <f t="shared" si="6"/>
        <v>4816</v>
      </c>
      <c r="N34" s="40">
        <f t="shared" ref="N34:P34" si="73">SUM(N7:N33)</f>
        <v>12</v>
      </c>
      <c r="O34" s="40">
        <f t="shared" si="73"/>
        <v>7</v>
      </c>
      <c r="P34" s="41">
        <f t="shared" si="73"/>
        <v>19</v>
      </c>
      <c r="Q34" s="42">
        <f t="shared" si="8"/>
        <v>3.945182724</v>
      </c>
      <c r="R34" s="39">
        <f t="shared" ref="R34:S34" si="74">SUM(R7:R33)</f>
        <v>6376</v>
      </c>
      <c r="S34" s="39">
        <f t="shared" si="74"/>
        <v>5876</v>
      </c>
      <c r="T34" s="40">
        <f t="shared" si="9"/>
        <v>12252</v>
      </c>
      <c r="U34" s="40">
        <f t="shared" ref="U34:W34" si="75">SUM(U7:U33)</f>
        <v>7</v>
      </c>
      <c r="V34" s="40">
        <f t="shared" si="75"/>
        <v>9</v>
      </c>
      <c r="W34" s="41">
        <f t="shared" si="75"/>
        <v>16</v>
      </c>
      <c r="X34" s="42">
        <f t="shared" si="11"/>
        <v>1.305909239</v>
      </c>
      <c r="Y34" s="39">
        <f t="shared" ref="Y34:Z34" si="76">SUM(Y7:Y33)</f>
        <v>0</v>
      </c>
      <c r="Z34" s="39">
        <f t="shared" si="76"/>
        <v>0</v>
      </c>
      <c r="AA34" s="40">
        <f t="shared" si="12"/>
        <v>0</v>
      </c>
      <c r="AB34" s="40">
        <f t="shared" ref="AB34:AD34" si="77">SUM(AB7:AB33)</f>
        <v>0</v>
      </c>
      <c r="AC34" s="40">
        <f t="shared" si="77"/>
        <v>0</v>
      </c>
      <c r="AD34" s="41">
        <f t="shared" si="77"/>
        <v>0</v>
      </c>
      <c r="AE34" s="42" t="str">
        <f t="shared" si="14"/>
        <v>#DIV/0!</v>
      </c>
      <c r="AF34" s="39">
        <f t="shared" ref="AF34:AG34" si="78">SUM(AF7:AF33)</f>
        <v>10947</v>
      </c>
      <c r="AG34" s="39">
        <f t="shared" si="78"/>
        <v>10064</v>
      </c>
      <c r="AH34" s="40">
        <f t="shared" si="16"/>
        <v>21011</v>
      </c>
      <c r="AI34" s="40">
        <f t="shared" ref="AI34:AK34" si="79">SUM(AI7:AI33)</f>
        <v>29</v>
      </c>
      <c r="AJ34" s="40">
        <f t="shared" si="79"/>
        <v>21</v>
      </c>
      <c r="AK34" s="41">
        <f t="shared" si="79"/>
        <v>50</v>
      </c>
      <c r="AL34" s="42">
        <f t="shared" si="19"/>
        <v>2.379705868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D4:J4"/>
    <mergeCell ref="D5:F5"/>
    <mergeCell ref="G5:I5"/>
    <mergeCell ref="A34:B34"/>
    <mergeCell ref="J5:J6"/>
    <mergeCell ref="K5:M5"/>
    <mergeCell ref="N5:P5"/>
    <mergeCell ref="Q5:Q6"/>
    <mergeCell ref="R5:T5"/>
    <mergeCell ref="U5:W5"/>
    <mergeCell ref="X5:X6"/>
    <mergeCell ref="Y5:AA5"/>
    <mergeCell ref="AB5:AD5"/>
    <mergeCell ref="AE5:AE6"/>
    <mergeCell ref="AF5:AH5"/>
    <mergeCell ref="AI5:AK5"/>
    <mergeCell ref="A4:A6"/>
    <mergeCell ref="B4:B6"/>
    <mergeCell ref="C4:C6"/>
    <mergeCell ref="K4:Q4"/>
    <mergeCell ref="R4:X4"/>
    <mergeCell ref="Y4:AE4"/>
    <mergeCell ref="AF4:AL4"/>
    <mergeCell ref="AL5:AL6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8.71"/>
    <col customWidth="1" min="2" max="2" width="17.29"/>
    <col customWidth="1" min="3" max="3" width="16.86"/>
    <col customWidth="1" min="4" max="8" width="8.71"/>
    <col customWidth="1" min="9" max="9" width="3.14"/>
    <col customWidth="1" min="10" max="36" width="8.71"/>
    <col customWidth="1" min="37" max="37" width="9.71"/>
    <col customWidth="1" min="38" max="38" width="8.71"/>
  </cols>
  <sheetData>
    <row r="1">
      <c r="A1" s="1" t="s">
        <v>0</v>
      </c>
    </row>
    <row r="3">
      <c r="A3" s="1" t="s">
        <v>60</v>
      </c>
    </row>
    <row r="4">
      <c r="A4" s="2" t="s">
        <v>2</v>
      </c>
      <c r="B4" s="2" t="s">
        <v>3</v>
      </c>
      <c r="C4" s="2" t="s">
        <v>4</v>
      </c>
      <c r="D4" s="3" t="s">
        <v>5</v>
      </c>
      <c r="E4" s="4"/>
      <c r="F4" s="4"/>
      <c r="G4" s="4"/>
      <c r="H4" s="4"/>
      <c r="I4" s="4"/>
      <c r="J4" s="5"/>
      <c r="K4" s="6" t="s">
        <v>6</v>
      </c>
      <c r="L4" s="4"/>
      <c r="M4" s="4"/>
      <c r="N4" s="4"/>
      <c r="O4" s="4"/>
      <c r="P4" s="4"/>
      <c r="Q4" s="5"/>
      <c r="R4" s="7" t="s">
        <v>7</v>
      </c>
      <c r="S4" s="4"/>
      <c r="T4" s="4"/>
      <c r="U4" s="4"/>
      <c r="V4" s="4"/>
      <c r="W4" s="4"/>
      <c r="X4" s="5"/>
      <c r="Y4" s="8" t="s">
        <v>8</v>
      </c>
      <c r="Z4" s="4"/>
      <c r="AA4" s="4"/>
      <c r="AB4" s="4"/>
      <c r="AC4" s="4"/>
      <c r="AD4" s="4"/>
      <c r="AE4" s="5"/>
      <c r="AF4" s="9" t="s">
        <v>8</v>
      </c>
      <c r="AG4" s="4"/>
      <c r="AH4" s="4"/>
      <c r="AI4" s="4"/>
      <c r="AJ4" s="4"/>
      <c r="AK4" s="4"/>
      <c r="AL4" s="5"/>
    </row>
    <row r="5" ht="30.75" customHeight="1">
      <c r="A5" s="10"/>
      <c r="B5" s="10"/>
      <c r="C5" s="10"/>
      <c r="D5" s="11" t="s">
        <v>10</v>
      </c>
      <c r="E5" s="4"/>
      <c r="F5" s="5"/>
      <c r="G5" s="11" t="s">
        <v>61</v>
      </c>
      <c r="H5" s="4"/>
      <c r="I5" s="5"/>
      <c r="J5" s="44" t="s">
        <v>62</v>
      </c>
      <c r="K5" s="13" t="s">
        <v>10</v>
      </c>
      <c r="L5" s="4"/>
      <c r="M5" s="5"/>
      <c r="N5" s="13" t="s">
        <v>61</v>
      </c>
      <c r="O5" s="4"/>
      <c r="P5" s="5"/>
      <c r="Q5" s="45" t="s">
        <v>62</v>
      </c>
      <c r="R5" s="15" t="s">
        <v>10</v>
      </c>
      <c r="S5" s="4"/>
      <c r="T5" s="5"/>
      <c r="U5" s="15" t="s">
        <v>61</v>
      </c>
      <c r="V5" s="4"/>
      <c r="W5" s="5"/>
      <c r="X5" s="46" t="s">
        <v>62</v>
      </c>
      <c r="Y5" s="17" t="s">
        <v>10</v>
      </c>
      <c r="Z5" s="4"/>
      <c r="AA5" s="5"/>
      <c r="AB5" s="17" t="s">
        <v>61</v>
      </c>
      <c r="AC5" s="4"/>
      <c r="AD5" s="5"/>
      <c r="AE5" s="47" t="s">
        <v>62</v>
      </c>
      <c r="AF5" s="19" t="s">
        <v>10</v>
      </c>
      <c r="AG5" s="4"/>
      <c r="AH5" s="5"/>
      <c r="AI5" s="19" t="s">
        <v>61</v>
      </c>
      <c r="AJ5" s="4"/>
      <c r="AK5" s="5"/>
      <c r="AL5" s="48" t="s">
        <v>62</v>
      </c>
    </row>
    <row r="6">
      <c r="A6" s="21"/>
      <c r="B6" s="21"/>
      <c r="C6" s="21"/>
      <c r="D6" s="22" t="s">
        <v>16</v>
      </c>
      <c r="E6" s="22" t="s">
        <v>17</v>
      </c>
      <c r="F6" s="22" t="s">
        <v>18</v>
      </c>
      <c r="G6" s="22" t="s">
        <v>16</v>
      </c>
      <c r="H6" s="22" t="s">
        <v>17</v>
      </c>
      <c r="I6" s="22" t="s">
        <v>18</v>
      </c>
      <c r="J6" s="21"/>
      <c r="K6" s="23" t="s">
        <v>16</v>
      </c>
      <c r="L6" s="23" t="s">
        <v>17</v>
      </c>
      <c r="M6" s="23" t="s">
        <v>18</v>
      </c>
      <c r="N6" s="23" t="s">
        <v>16</v>
      </c>
      <c r="O6" s="23" t="s">
        <v>17</v>
      </c>
      <c r="P6" s="23" t="s">
        <v>18</v>
      </c>
      <c r="Q6" s="21"/>
      <c r="R6" s="24" t="s">
        <v>16</v>
      </c>
      <c r="S6" s="24" t="s">
        <v>17</v>
      </c>
      <c r="T6" s="24" t="s">
        <v>18</v>
      </c>
      <c r="U6" s="24" t="s">
        <v>16</v>
      </c>
      <c r="V6" s="24" t="s">
        <v>17</v>
      </c>
      <c r="W6" s="24" t="s">
        <v>18</v>
      </c>
      <c r="X6" s="21"/>
      <c r="Y6" s="25" t="s">
        <v>16</v>
      </c>
      <c r="Z6" s="25" t="s">
        <v>17</v>
      </c>
      <c r="AA6" s="25" t="s">
        <v>18</v>
      </c>
      <c r="AB6" s="25" t="s">
        <v>16</v>
      </c>
      <c r="AC6" s="25" t="s">
        <v>17</v>
      </c>
      <c r="AD6" s="25" t="s">
        <v>18</v>
      </c>
      <c r="AE6" s="21"/>
      <c r="AF6" s="26" t="s">
        <v>16</v>
      </c>
      <c r="AG6" s="26" t="s">
        <v>17</v>
      </c>
      <c r="AH6" s="26" t="s">
        <v>18</v>
      </c>
      <c r="AI6" s="26" t="s">
        <v>16</v>
      </c>
      <c r="AJ6" s="26" t="s">
        <v>17</v>
      </c>
      <c r="AK6" s="26" t="s">
        <v>18</v>
      </c>
      <c r="AL6" s="21"/>
    </row>
    <row r="7">
      <c r="A7" s="27">
        <v>1.0</v>
      </c>
      <c r="B7" s="28" t="s">
        <v>19</v>
      </c>
      <c r="C7" s="28" t="s">
        <v>20</v>
      </c>
      <c r="D7" s="29">
        <f>'AKB&amp;AKABA'!D7</f>
        <v>88</v>
      </c>
      <c r="E7" s="29">
        <f>'AKB&amp;AKABA'!E7</f>
        <v>76</v>
      </c>
      <c r="F7" s="30">
        <f t="shared" ref="F7:F34" si="3">SUM(D7:E7)</f>
        <v>164</v>
      </c>
      <c r="G7" s="29">
        <v>0.0</v>
      </c>
      <c r="H7" s="29">
        <v>0.0</v>
      </c>
      <c r="I7" s="32">
        <f t="shared" ref="I7:I33" si="4">SUM(G7:H7)</f>
        <v>0</v>
      </c>
      <c r="J7" s="33">
        <f t="shared" ref="J7:J34" si="5">I7/F7*1000</f>
        <v>0</v>
      </c>
      <c r="K7" s="29">
        <f>'AKB&amp;AKABA'!P7</f>
        <v>120</v>
      </c>
      <c r="L7" s="29">
        <f>'AKB&amp;AKABA'!Q7</f>
        <v>100</v>
      </c>
      <c r="M7" s="30">
        <f t="shared" ref="M7:M34" si="6">SUM(K7:L7)</f>
        <v>220</v>
      </c>
      <c r="N7" s="29">
        <v>0.0</v>
      </c>
      <c r="O7" s="29">
        <v>0.0</v>
      </c>
      <c r="P7" s="32">
        <f t="shared" ref="P7:P33" si="7">SUM(N7:O7)</f>
        <v>0</v>
      </c>
      <c r="Q7" s="33">
        <f t="shared" ref="Q7:Q34" si="8">P7/M7*1000</f>
        <v>0</v>
      </c>
      <c r="R7" s="30">
        <v>292.0</v>
      </c>
      <c r="S7" s="30">
        <v>284.0</v>
      </c>
      <c r="T7" s="30">
        <f t="shared" ref="T7:T34" si="9">SUM(R7:S7)</f>
        <v>576</v>
      </c>
      <c r="U7" s="35">
        <v>0.0</v>
      </c>
      <c r="V7" s="35">
        <v>0.0</v>
      </c>
      <c r="W7" s="32">
        <f t="shared" ref="W7:W33" si="10">SUM(U7:V7)</f>
        <v>0</v>
      </c>
      <c r="X7" s="33">
        <f t="shared" ref="X7:X34" si="11">W7/T7*1000</f>
        <v>0</v>
      </c>
      <c r="Y7" s="29"/>
      <c r="Z7" s="29"/>
      <c r="AA7" s="30">
        <f t="shared" ref="AA7:AA34" si="12">SUM(Y7:Z7)</f>
        <v>0</v>
      </c>
      <c r="AB7" s="29"/>
      <c r="AC7" s="29"/>
      <c r="AD7" s="32">
        <f t="shared" ref="AD7:AD33" si="13">SUM(AB7:AC7)</f>
        <v>0</v>
      </c>
      <c r="AE7" s="33" t="str">
        <f t="shared" ref="AE7:AE34" si="14">AD7/AA7*1000</f>
        <v>#DIV/0!</v>
      </c>
      <c r="AF7" s="29">
        <f t="shared" ref="AF7:AG7" si="1">SUM(D7,K7,R7,Y7)</f>
        <v>500</v>
      </c>
      <c r="AG7" s="29">
        <f t="shared" si="1"/>
        <v>460</v>
      </c>
      <c r="AH7" s="30">
        <f t="shared" ref="AH7:AH34" si="16">SUM(AF7:AG7)</f>
        <v>960</v>
      </c>
      <c r="AI7" s="29">
        <f t="shared" ref="AI7:AJ7" si="2">SUM(G7,N7,U7,AB7)</f>
        <v>0</v>
      </c>
      <c r="AJ7" s="29">
        <f t="shared" si="2"/>
        <v>0</v>
      </c>
      <c r="AK7" s="32">
        <f t="shared" ref="AK7:AK33" si="18">SUM(AI7:AJ7)</f>
        <v>0</v>
      </c>
      <c r="AL7" s="33">
        <f t="shared" ref="AL7:AL34" si="19">AK7/AH7*1000</f>
        <v>0</v>
      </c>
    </row>
    <row r="8">
      <c r="A8" s="27">
        <v>2.0</v>
      </c>
      <c r="B8" s="28" t="s">
        <v>21</v>
      </c>
      <c r="C8" s="28" t="s">
        <v>20</v>
      </c>
      <c r="D8" s="29">
        <f>'AKB&amp;AKABA'!D8</f>
        <v>108</v>
      </c>
      <c r="E8" s="29">
        <f>'AKB&amp;AKABA'!E8</f>
        <v>86</v>
      </c>
      <c r="F8" s="30">
        <f t="shared" si="3"/>
        <v>194</v>
      </c>
      <c r="G8" s="29">
        <v>0.0</v>
      </c>
      <c r="H8" s="29">
        <v>0.0</v>
      </c>
      <c r="I8" s="32">
        <f t="shared" si="4"/>
        <v>0</v>
      </c>
      <c r="J8" s="33">
        <f t="shared" si="5"/>
        <v>0</v>
      </c>
      <c r="K8" s="29">
        <f>'AKB&amp;AKABA'!P8</f>
        <v>100</v>
      </c>
      <c r="L8" s="29">
        <f>'AKB&amp;AKABA'!Q8</f>
        <v>95</v>
      </c>
      <c r="M8" s="30">
        <f t="shared" si="6"/>
        <v>195</v>
      </c>
      <c r="N8" s="29">
        <v>1.0</v>
      </c>
      <c r="O8" s="29">
        <v>0.0</v>
      </c>
      <c r="P8" s="32">
        <f t="shared" si="7"/>
        <v>1</v>
      </c>
      <c r="Q8" s="33">
        <f t="shared" si="8"/>
        <v>5.128205128</v>
      </c>
      <c r="R8" s="30">
        <v>304.0</v>
      </c>
      <c r="S8" s="30">
        <v>271.0</v>
      </c>
      <c r="T8" s="30">
        <f t="shared" si="9"/>
        <v>575</v>
      </c>
      <c r="U8" s="35">
        <v>0.0</v>
      </c>
      <c r="V8" s="35">
        <v>0.0</v>
      </c>
      <c r="W8" s="32">
        <f t="shared" si="10"/>
        <v>0</v>
      </c>
      <c r="X8" s="33">
        <f t="shared" si="11"/>
        <v>0</v>
      </c>
      <c r="Y8" s="29"/>
      <c r="Z8" s="29"/>
      <c r="AA8" s="30">
        <f t="shared" si="12"/>
        <v>0</v>
      </c>
      <c r="AB8" s="29"/>
      <c r="AC8" s="29"/>
      <c r="AD8" s="32">
        <f t="shared" si="13"/>
        <v>0</v>
      </c>
      <c r="AE8" s="33" t="str">
        <f t="shared" si="14"/>
        <v>#DIV/0!</v>
      </c>
      <c r="AF8" s="29">
        <f t="shared" ref="AF8:AG8" si="15">SUM(D8,K8,R8,Y8)</f>
        <v>512</v>
      </c>
      <c r="AG8" s="29">
        <f t="shared" si="15"/>
        <v>452</v>
      </c>
      <c r="AH8" s="30">
        <f t="shared" si="16"/>
        <v>964</v>
      </c>
      <c r="AI8" s="29">
        <f t="shared" ref="AI8:AJ8" si="17">SUM(G8,N8,U8,AB8)</f>
        <v>1</v>
      </c>
      <c r="AJ8" s="29">
        <f t="shared" si="17"/>
        <v>0</v>
      </c>
      <c r="AK8" s="32">
        <f t="shared" si="18"/>
        <v>1</v>
      </c>
      <c r="AL8" s="33">
        <f t="shared" si="19"/>
        <v>1.037344398</v>
      </c>
    </row>
    <row r="9">
      <c r="A9" s="27">
        <v>3.0</v>
      </c>
      <c r="B9" s="28" t="s">
        <v>22</v>
      </c>
      <c r="C9" s="28" t="s">
        <v>20</v>
      </c>
      <c r="D9" s="29">
        <f>'AKB&amp;AKABA'!D9</f>
        <v>76</v>
      </c>
      <c r="E9" s="29">
        <f>'AKB&amp;AKABA'!E9</f>
        <v>79</v>
      </c>
      <c r="F9" s="30">
        <f t="shared" si="3"/>
        <v>155</v>
      </c>
      <c r="G9" s="29">
        <v>0.0</v>
      </c>
      <c r="H9" s="29">
        <v>0.0</v>
      </c>
      <c r="I9" s="32">
        <f t="shared" si="4"/>
        <v>0</v>
      </c>
      <c r="J9" s="33">
        <f t="shared" si="5"/>
        <v>0</v>
      </c>
      <c r="K9" s="29">
        <f>'AKB&amp;AKABA'!P9</f>
        <v>118</v>
      </c>
      <c r="L9" s="29">
        <f>'AKB&amp;AKABA'!Q9</f>
        <v>121</v>
      </c>
      <c r="M9" s="30">
        <f t="shared" si="6"/>
        <v>239</v>
      </c>
      <c r="N9" s="29">
        <v>0.0</v>
      </c>
      <c r="O9" s="29">
        <v>0.0</v>
      </c>
      <c r="P9" s="32">
        <f t="shared" si="7"/>
        <v>0</v>
      </c>
      <c r="Q9" s="33">
        <f t="shared" si="8"/>
        <v>0</v>
      </c>
      <c r="R9" s="30">
        <v>277.0</v>
      </c>
      <c r="S9" s="30">
        <v>279.0</v>
      </c>
      <c r="T9" s="30">
        <f t="shared" si="9"/>
        <v>556</v>
      </c>
      <c r="U9" s="35">
        <v>0.0</v>
      </c>
      <c r="V9" s="35">
        <v>0.0</v>
      </c>
      <c r="W9" s="32">
        <f t="shared" si="10"/>
        <v>0</v>
      </c>
      <c r="X9" s="33">
        <f t="shared" si="11"/>
        <v>0</v>
      </c>
      <c r="Y9" s="29"/>
      <c r="Z9" s="29"/>
      <c r="AA9" s="30">
        <f t="shared" si="12"/>
        <v>0</v>
      </c>
      <c r="AB9" s="29"/>
      <c r="AC9" s="29"/>
      <c r="AD9" s="32">
        <f t="shared" si="13"/>
        <v>0</v>
      </c>
      <c r="AE9" s="33" t="str">
        <f t="shared" si="14"/>
        <v>#DIV/0!</v>
      </c>
      <c r="AF9" s="29">
        <f t="shared" ref="AF9:AG9" si="20">SUM(D9,K9,R9,Y9)</f>
        <v>471</v>
      </c>
      <c r="AG9" s="29">
        <f t="shared" si="20"/>
        <v>479</v>
      </c>
      <c r="AH9" s="30">
        <f t="shared" si="16"/>
        <v>950</v>
      </c>
      <c r="AI9" s="29">
        <f t="shared" ref="AI9:AJ9" si="21">SUM(G9,N9,U9,AB9)</f>
        <v>0</v>
      </c>
      <c r="AJ9" s="29">
        <f t="shared" si="21"/>
        <v>0</v>
      </c>
      <c r="AK9" s="32">
        <f t="shared" si="18"/>
        <v>0</v>
      </c>
      <c r="AL9" s="33">
        <f t="shared" si="19"/>
        <v>0</v>
      </c>
    </row>
    <row r="10">
      <c r="A10" s="27">
        <v>4.0</v>
      </c>
      <c r="B10" s="28" t="s">
        <v>23</v>
      </c>
      <c r="C10" s="28" t="s">
        <v>24</v>
      </c>
      <c r="D10" s="29">
        <f>'AKB&amp;AKABA'!D10</f>
        <v>80</v>
      </c>
      <c r="E10" s="29">
        <f>'AKB&amp;AKABA'!E10</f>
        <v>67</v>
      </c>
      <c r="F10" s="30">
        <f t="shared" si="3"/>
        <v>147</v>
      </c>
      <c r="G10" s="29">
        <v>0.0</v>
      </c>
      <c r="H10" s="29">
        <v>0.0</v>
      </c>
      <c r="I10" s="32">
        <f t="shared" si="4"/>
        <v>0</v>
      </c>
      <c r="J10" s="33">
        <f t="shared" si="5"/>
        <v>0</v>
      </c>
      <c r="K10" s="29">
        <f>'AKB&amp;AKABA'!P10</f>
        <v>101</v>
      </c>
      <c r="L10" s="29">
        <f>'AKB&amp;AKABA'!Q10</f>
        <v>82</v>
      </c>
      <c r="M10" s="30">
        <f t="shared" si="6"/>
        <v>183</v>
      </c>
      <c r="N10" s="29">
        <v>0.0</v>
      </c>
      <c r="O10" s="29">
        <v>0.0</v>
      </c>
      <c r="P10" s="32">
        <f t="shared" si="7"/>
        <v>0</v>
      </c>
      <c r="Q10" s="33">
        <f t="shared" si="8"/>
        <v>0</v>
      </c>
      <c r="R10" s="30">
        <v>245.0</v>
      </c>
      <c r="S10" s="30">
        <v>196.0</v>
      </c>
      <c r="T10" s="30">
        <f t="shared" si="9"/>
        <v>441</v>
      </c>
      <c r="U10" s="35">
        <v>0.0</v>
      </c>
      <c r="V10" s="35">
        <v>0.0</v>
      </c>
      <c r="W10" s="32">
        <f t="shared" si="10"/>
        <v>0</v>
      </c>
      <c r="X10" s="33">
        <f t="shared" si="11"/>
        <v>0</v>
      </c>
      <c r="Y10" s="29"/>
      <c r="Z10" s="29"/>
      <c r="AA10" s="30">
        <f t="shared" si="12"/>
        <v>0</v>
      </c>
      <c r="AB10" s="29"/>
      <c r="AC10" s="29"/>
      <c r="AD10" s="32">
        <f t="shared" si="13"/>
        <v>0</v>
      </c>
      <c r="AE10" s="33" t="str">
        <f t="shared" si="14"/>
        <v>#DIV/0!</v>
      </c>
      <c r="AF10" s="29">
        <f t="shared" ref="AF10:AG10" si="22">SUM(D10,K10,R10,Y10)</f>
        <v>426</v>
      </c>
      <c r="AG10" s="29">
        <f t="shared" si="22"/>
        <v>345</v>
      </c>
      <c r="AH10" s="30">
        <f t="shared" si="16"/>
        <v>771</v>
      </c>
      <c r="AI10" s="29">
        <f t="shared" ref="AI10:AJ10" si="23">SUM(G10,N10,U10,AB10)</f>
        <v>0</v>
      </c>
      <c r="AJ10" s="29">
        <f t="shared" si="23"/>
        <v>0</v>
      </c>
      <c r="AK10" s="32">
        <f t="shared" si="18"/>
        <v>0</v>
      </c>
      <c r="AL10" s="33">
        <f t="shared" si="19"/>
        <v>0</v>
      </c>
    </row>
    <row r="11">
      <c r="A11" s="27">
        <v>5.0</v>
      </c>
      <c r="B11" s="28" t="s">
        <v>25</v>
      </c>
      <c r="C11" s="28" t="s">
        <v>24</v>
      </c>
      <c r="D11" s="29">
        <f>'AKB&amp;AKABA'!D11</f>
        <v>82</v>
      </c>
      <c r="E11" s="29">
        <f>'AKB&amp;AKABA'!E11</f>
        <v>71</v>
      </c>
      <c r="F11" s="30">
        <f t="shared" si="3"/>
        <v>153</v>
      </c>
      <c r="G11" s="29">
        <v>0.0</v>
      </c>
      <c r="H11" s="29">
        <v>0.0</v>
      </c>
      <c r="I11" s="32">
        <f t="shared" si="4"/>
        <v>0</v>
      </c>
      <c r="J11" s="33">
        <f t="shared" si="5"/>
        <v>0</v>
      </c>
      <c r="K11" s="29">
        <f>'AKB&amp;AKABA'!P11</f>
        <v>116</v>
      </c>
      <c r="L11" s="29">
        <f>'AKB&amp;AKABA'!Q11</f>
        <v>92</v>
      </c>
      <c r="M11" s="30">
        <f t="shared" si="6"/>
        <v>208</v>
      </c>
      <c r="N11" s="29">
        <v>0.0</v>
      </c>
      <c r="O11" s="29">
        <v>1.0</v>
      </c>
      <c r="P11" s="32">
        <f t="shared" si="7"/>
        <v>1</v>
      </c>
      <c r="Q11" s="33">
        <f t="shared" si="8"/>
        <v>4.807692308</v>
      </c>
      <c r="R11" s="30">
        <v>281.0</v>
      </c>
      <c r="S11" s="30">
        <v>250.0</v>
      </c>
      <c r="T11" s="30">
        <f t="shared" si="9"/>
        <v>531</v>
      </c>
      <c r="U11" s="35">
        <v>0.0</v>
      </c>
      <c r="V11" s="35">
        <v>0.0</v>
      </c>
      <c r="W11" s="32">
        <f t="shared" si="10"/>
        <v>0</v>
      </c>
      <c r="X11" s="33">
        <f t="shared" si="11"/>
        <v>0</v>
      </c>
      <c r="Y11" s="29"/>
      <c r="Z11" s="29"/>
      <c r="AA11" s="30">
        <f t="shared" si="12"/>
        <v>0</v>
      </c>
      <c r="AB11" s="29"/>
      <c r="AC11" s="29"/>
      <c r="AD11" s="32">
        <f t="shared" si="13"/>
        <v>0</v>
      </c>
      <c r="AE11" s="33" t="str">
        <f t="shared" si="14"/>
        <v>#DIV/0!</v>
      </c>
      <c r="AF11" s="29">
        <f t="shared" ref="AF11:AG11" si="24">SUM(D11,K11,R11,Y11)</f>
        <v>479</v>
      </c>
      <c r="AG11" s="29">
        <f t="shared" si="24"/>
        <v>413</v>
      </c>
      <c r="AH11" s="30">
        <f t="shared" si="16"/>
        <v>892</v>
      </c>
      <c r="AI11" s="29">
        <f t="shared" ref="AI11:AJ11" si="25">SUM(G11,N11,U11,AB11)</f>
        <v>0</v>
      </c>
      <c r="AJ11" s="29">
        <f t="shared" si="25"/>
        <v>1</v>
      </c>
      <c r="AK11" s="32">
        <f t="shared" si="18"/>
        <v>1</v>
      </c>
      <c r="AL11" s="33">
        <f t="shared" si="19"/>
        <v>1.121076233</v>
      </c>
    </row>
    <row r="12">
      <c r="A12" s="27">
        <v>6.0</v>
      </c>
      <c r="B12" s="28" t="s">
        <v>26</v>
      </c>
      <c r="C12" s="28" t="s">
        <v>27</v>
      </c>
      <c r="D12" s="29">
        <f>'AKB&amp;AKABA'!D12</f>
        <v>95</v>
      </c>
      <c r="E12" s="29">
        <f>'AKB&amp;AKABA'!E12</f>
        <v>106</v>
      </c>
      <c r="F12" s="30">
        <f t="shared" si="3"/>
        <v>201</v>
      </c>
      <c r="G12" s="29">
        <v>0.0</v>
      </c>
      <c r="H12" s="29">
        <v>0.0</v>
      </c>
      <c r="I12" s="32">
        <f t="shared" si="4"/>
        <v>0</v>
      </c>
      <c r="J12" s="33">
        <f t="shared" si="5"/>
        <v>0</v>
      </c>
      <c r="K12" s="29">
        <f>'AKB&amp;AKABA'!P12</f>
        <v>102</v>
      </c>
      <c r="L12" s="29">
        <f>'AKB&amp;AKABA'!Q12</f>
        <v>87</v>
      </c>
      <c r="M12" s="30">
        <f t="shared" si="6"/>
        <v>189</v>
      </c>
      <c r="N12" s="29">
        <v>0.0</v>
      </c>
      <c r="O12" s="29">
        <v>0.0</v>
      </c>
      <c r="P12" s="32">
        <f t="shared" si="7"/>
        <v>0</v>
      </c>
      <c r="Q12" s="33">
        <f t="shared" si="8"/>
        <v>0</v>
      </c>
      <c r="R12" s="30">
        <v>274.0</v>
      </c>
      <c r="S12" s="30">
        <v>263.0</v>
      </c>
      <c r="T12" s="30">
        <f t="shared" si="9"/>
        <v>537</v>
      </c>
      <c r="U12" s="35">
        <v>0.0</v>
      </c>
      <c r="V12" s="35">
        <v>0.0</v>
      </c>
      <c r="W12" s="32">
        <f t="shared" si="10"/>
        <v>0</v>
      </c>
      <c r="X12" s="33">
        <f t="shared" si="11"/>
        <v>0</v>
      </c>
      <c r="Y12" s="29"/>
      <c r="Z12" s="29"/>
      <c r="AA12" s="30">
        <f t="shared" si="12"/>
        <v>0</v>
      </c>
      <c r="AB12" s="29"/>
      <c r="AC12" s="29"/>
      <c r="AD12" s="32">
        <f t="shared" si="13"/>
        <v>0</v>
      </c>
      <c r="AE12" s="33" t="str">
        <f t="shared" si="14"/>
        <v>#DIV/0!</v>
      </c>
      <c r="AF12" s="29">
        <f t="shared" ref="AF12:AG12" si="26">SUM(D12,K12,R12,Y12)</f>
        <v>471</v>
      </c>
      <c r="AG12" s="29">
        <f t="shared" si="26"/>
        <v>456</v>
      </c>
      <c r="AH12" s="30">
        <f t="shared" si="16"/>
        <v>927</v>
      </c>
      <c r="AI12" s="29">
        <f t="shared" ref="AI12:AJ12" si="27">SUM(G12,N12,U12,AB12)</f>
        <v>0</v>
      </c>
      <c r="AJ12" s="29">
        <f t="shared" si="27"/>
        <v>0</v>
      </c>
      <c r="AK12" s="32">
        <f t="shared" si="18"/>
        <v>0</v>
      </c>
      <c r="AL12" s="33">
        <f t="shared" si="19"/>
        <v>0</v>
      </c>
    </row>
    <row r="13">
      <c r="A13" s="27">
        <v>7.0</v>
      </c>
      <c r="B13" s="28" t="s">
        <v>28</v>
      </c>
      <c r="C13" s="28" t="s">
        <v>27</v>
      </c>
      <c r="D13" s="29">
        <f>'AKB&amp;AKABA'!D13</f>
        <v>84</v>
      </c>
      <c r="E13" s="29">
        <f>'AKB&amp;AKABA'!E13</f>
        <v>57</v>
      </c>
      <c r="F13" s="30">
        <f t="shared" si="3"/>
        <v>141</v>
      </c>
      <c r="G13" s="29">
        <v>0.0</v>
      </c>
      <c r="H13" s="29">
        <v>0.0</v>
      </c>
      <c r="I13" s="32">
        <f t="shared" si="4"/>
        <v>0</v>
      </c>
      <c r="J13" s="33">
        <f t="shared" si="5"/>
        <v>0</v>
      </c>
      <c r="K13" s="29">
        <f>'AKB&amp;AKABA'!P13</f>
        <v>93</v>
      </c>
      <c r="L13" s="29">
        <f>'AKB&amp;AKABA'!Q13</f>
        <v>91</v>
      </c>
      <c r="M13" s="30">
        <f t="shared" si="6"/>
        <v>184</v>
      </c>
      <c r="N13" s="29">
        <v>0.0</v>
      </c>
      <c r="O13" s="29">
        <v>0.0</v>
      </c>
      <c r="P13" s="32">
        <f t="shared" si="7"/>
        <v>0</v>
      </c>
      <c r="Q13" s="33">
        <f t="shared" si="8"/>
        <v>0</v>
      </c>
      <c r="R13" s="30">
        <v>253.0</v>
      </c>
      <c r="S13" s="30">
        <v>209.0</v>
      </c>
      <c r="T13" s="30">
        <f t="shared" si="9"/>
        <v>462</v>
      </c>
      <c r="U13" s="35">
        <v>1.0</v>
      </c>
      <c r="V13" s="35">
        <v>0.0</v>
      </c>
      <c r="W13" s="32">
        <f t="shared" si="10"/>
        <v>1</v>
      </c>
      <c r="X13" s="33">
        <f t="shared" si="11"/>
        <v>2.164502165</v>
      </c>
      <c r="Y13" s="29"/>
      <c r="Z13" s="29"/>
      <c r="AA13" s="30">
        <f t="shared" si="12"/>
        <v>0</v>
      </c>
      <c r="AB13" s="29"/>
      <c r="AC13" s="29"/>
      <c r="AD13" s="32">
        <f t="shared" si="13"/>
        <v>0</v>
      </c>
      <c r="AE13" s="33" t="str">
        <f t="shared" si="14"/>
        <v>#DIV/0!</v>
      </c>
      <c r="AF13" s="29">
        <f t="shared" ref="AF13:AG13" si="28">SUM(D13,K13,R13,Y13)</f>
        <v>430</v>
      </c>
      <c r="AG13" s="29">
        <f t="shared" si="28"/>
        <v>357</v>
      </c>
      <c r="AH13" s="30">
        <f t="shared" si="16"/>
        <v>787</v>
      </c>
      <c r="AI13" s="29">
        <f t="shared" ref="AI13:AJ13" si="29">SUM(G13,N13,U13,AB13)</f>
        <v>1</v>
      </c>
      <c r="AJ13" s="29">
        <f t="shared" si="29"/>
        <v>0</v>
      </c>
      <c r="AK13" s="32">
        <f t="shared" si="18"/>
        <v>1</v>
      </c>
      <c r="AL13" s="33">
        <f t="shared" si="19"/>
        <v>1.27064803</v>
      </c>
    </row>
    <row r="14">
      <c r="A14" s="27">
        <v>8.0</v>
      </c>
      <c r="B14" s="28" t="s">
        <v>29</v>
      </c>
      <c r="C14" s="28" t="s">
        <v>30</v>
      </c>
      <c r="D14" s="29">
        <f>'AKB&amp;AKABA'!D14</f>
        <v>55</v>
      </c>
      <c r="E14" s="29">
        <f>'AKB&amp;AKABA'!E14</f>
        <v>75</v>
      </c>
      <c r="F14" s="30">
        <f t="shared" si="3"/>
        <v>130</v>
      </c>
      <c r="G14" s="29">
        <v>0.0</v>
      </c>
      <c r="H14" s="29">
        <v>0.0</v>
      </c>
      <c r="I14" s="32">
        <f t="shared" si="4"/>
        <v>0</v>
      </c>
      <c r="J14" s="33">
        <f t="shared" si="5"/>
        <v>0</v>
      </c>
      <c r="K14" s="29">
        <f>'AKB&amp;AKABA'!P14</f>
        <v>92</v>
      </c>
      <c r="L14" s="29">
        <f>'AKB&amp;AKABA'!Q14</f>
        <v>84</v>
      </c>
      <c r="M14" s="30">
        <f t="shared" si="6"/>
        <v>176</v>
      </c>
      <c r="N14" s="29">
        <v>0.0</v>
      </c>
      <c r="O14" s="29">
        <v>0.0</v>
      </c>
      <c r="P14" s="32">
        <f t="shared" si="7"/>
        <v>0</v>
      </c>
      <c r="Q14" s="33">
        <f t="shared" si="8"/>
        <v>0</v>
      </c>
      <c r="R14" s="30">
        <v>213.0</v>
      </c>
      <c r="S14" s="30">
        <v>210.0</v>
      </c>
      <c r="T14" s="30">
        <f t="shared" si="9"/>
        <v>423</v>
      </c>
      <c r="U14" s="35">
        <v>0.0</v>
      </c>
      <c r="V14" s="35">
        <v>0.0</v>
      </c>
      <c r="W14" s="32">
        <f t="shared" si="10"/>
        <v>0</v>
      </c>
      <c r="X14" s="33">
        <f t="shared" si="11"/>
        <v>0</v>
      </c>
      <c r="Y14" s="29"/>
      <c r="Z14" s="29"/>
      <c r="AA14" s="30">
        <f t="shared" si="12"/>
        <v>0</v>
      </c>
      <c r="AB14" s="29"/>
      <c r="AC14" s="29"/>
      <c r="AD14" s="32">
        <f t="shared" si="13"/>
        <v>0</v>
      </c>
      <c r="AE14" s="33" t="str">
        <f t="shared" si="14"/>
        <v>#DIV/0!</v>
      </c>
      <c r="AF14" s="29">
        <f t="shared" ref="AF14:AG14" si="30">SUM(D14,K14,R14,Y14)</f>
        <v>360</v>
      </c>
      <c r="AG14" s="29">
        <f t="shared" si="30"/>
        <v>369</v>
      </c>
      <c r="AH14" s="30">
        <f t="shared" si="16"/>
        <v>729</v>
      </c>
      <c r="AI14" s="29">
        <f t="shared" ref="AI14:AJ14" si="31">SUM(G14,N14,U14,AB14)</f>
        <v>0</v>
      </c>
      <c r="AJ14" s="29">
        <f t="shared" si="31"/>
        <v>0</v>
      </c>
      <c r="AK14" s="32">
        <f t="shared" si="18"/>
        <v>0</v>
      </c>
      <c r="AL14" s="33">
        <f t="shared" si="19"/>
        <v>0</v>
      </c>
    </row>
    <row r="15">
      <c r="A15" s="27">
        <v>9.0</v>
      </c>
      <c r="B15" s="28" t="s">
        <v>31</v>
      </c>
      <c r="C15" s="28" t="s">
        <v>30</v>
      </c>
      <c r="D15" s="29">
        <f>'AKB&amp;AKABA'!D15</f>
        <v>100</v>
      </c>
      <c r="E15" s="29">
        <f>'AKB&amp;AKABA'!E15</f>
        <v>96</v>
      </c>
      <c r="F15" s="30">
        <f t="shared" si="3"/>
        <v>196</v>
      </c>
      <c r="G15" s="29">
        <v>0.0</v>
      </c>
      <c r="H15" s="29">
        <v>0.0</v>
      </c>
      <c r="I15" s="32">
        <f t="shared" si="4"/>
        <v>0</v>
      </c>
      <c r="J15" s="33">
        <f t="shared" si="5"/>
        <v>0</v>
      </c>
      <c r="K15" s="29">
        <f>'AKB&amp;AKABA'!P15</f>
        <v>122</v>
      </c>
      <c r="L15" s="29">
        <f>'AKB&amp;AKABA'!Q15</f>
        <v>107</v>
      </c>
      <c r="M15" s="30">
        <f t="shared" si="6"/>
        <v>229</v>
      </c>
      <c r="N15" s="29">
        <v>0.0</v>
      </c>
      <c r="O15" s="29">
        <v>1.0</v>
      </c>
      <c r="P15" s="32">
        <f t="shared" si="7"/>
        <v>1</v>
      </c>
      <c r="Q15" s="33">
        <f t="shared" si="8"/>
        <v>4.366812227</v>
      </c>
      <c r="R15" s="30">
        <v>314.0</v>
      </c>
      <c r="S15" s="30">
        <v>292.0</v>
      </c>
      <c r="T15" s="30">
        <f t="shared" si="9"/>
        <v>606</v>
      </c>
      <c r="U15" s="35">
        <v>0.0</v>
      </c>
      <c r="V15" s="35">
        <v>0.0</v>
      </c>
      <c r="W15" s="32">
        <f t="shared" si="10"/>
        <v>0</v>
      </c>
      <c r="X15" s="33">
        <f t="shared" si="11"/>
        <v>0</v>
      </c>
      <c r="Y15" s="29"/>
      <c r="Z15" s="29"/>
      <c r="AA15" s="30">
        <f t="shared" si="12"/>
        <v>0</v>
      </c>
      <c r="AB15" s="29"/>
      <c r="AC15" s="29"/>
      <c r="AD15" s="32">
        <f t="shared" si="13"/>
        <v>0</v>
      </c>
      <c r="AE15" s="33" t="str">
        <f t="shared" si="14"/>
        <v>#DIV/0!</v>
      </c>
      <c r="AF15" s="29">
        <f t="shared" ref="AF15:AG15" si="32">SUM(D15,K15,R15,Y15)</f>
        <v>536</v>
      </c>
      <c r="AG15" s="29">
        <f t="shared" si="32"/>
        <v>495</v>
      </c>
      <c r="AH15" s="30">
        <f t="shared" si="16"/>
        <v>1031</v>
      </c>
      <c r="AI15" s="29">
        <f t="shared" ref="AI15:AJ15" si="33">SUM(G15,N15,U15,AB15)</f>
        <v>0</v>
      </c>
      <c r="AJ15" s="29">
        <f t="shared" si="33"/>
        <v>1</v>
      </c>
      <c r="AK15" s="32">
        <f t="shared" si="18"/>
        <v>1</v>
      </c>
      <c r="AL15" s="33">
        <f t="shared" si="19"/>
        <v>0.9699321048</v>
      </c>
    </row>
    <row r="16">
      <c r="A16" s="27">
        <v>10.0</v>
      </c>
      <c r="B16" s="28" t="s">
        <v>32</v>
      </c>
      <c r="C16" s="28" t="s">
        <v>32</v>
      </c>
      <c r="D16" s="29">
        <f>'AKB&amp;AKABA'!D16</f>
        <v>127</v>
      </c>
      <c r="E16" s="29">
        <f>'AKB&amp;AKABA'!E16</f>
        <v>115</v>
      </c>
      <c r="F16" s="30">
        <f t="shared" si="3"/>
        <v>242</v>
      </c>
      <c r="G16" s="29">
        <v>0.0</v>
      </c>
      <c r="H16" s="29">
        <v>0.0</v>
      </c>
      <c r="I16" s="32">
        <f t="shared" si="4"/>
        <v>0</v>
      </c>
      <c r="J16" s="33">
        <f t="shared" si="5"/>
        <v>0</v>
      </c>
      <c r="K16" s="29">
        <f>'AKB&amp;AKABA'!P16</f>
        <v>183</v>
      </c>
      <c r="L16" s="29">
        <f>'AKB&amp;AKABA'!Q16</f>
        <v>145</v>
      </c>
      <c r="M16" s="30">
        <f t="shared" si="6"/>
        <v>328</v>
      </c>
      <c r="N16" s="29">
        <v>0.0</v>
      </c>
      <c r="O16" s="29">
        <v>0.0</v>
      </c>
      <c r="P16" s="32">
        <f t="shared" si="7"/>
        <v>0</v>
      </c>
      <c r="Q16" s="33">
        <f t="shared" si="8"/>
        <v>0</v>
      </c>
      <c r="R16" s="30">
        <v>451.0</v>
      </c>
      <c r="S16" s="30">
        <v>375.0</v>
      </c>
      <c r="T16" s="30">
        <f t="shared" si="9"/>
        <v>826</v>
      </c>
      <c r="U16" s="35">
        <v>1.0</v>
      </c>
      <c r="V16" s="35">
        <v>0.0</v>
      </c>
      <c r="W16" s="32">
        <f t="shared" si="10"/>
        <v>1</v>
      </c>
      <c r="X16" s="33">
        <f t="shared" si="11"/>
        <v>1.210653753</v>
      </c>
      <c r="Y16" s="29"/>
      <c r="Z16" s="29"/>
      <c r="AA16" s="30">
        <f t="shared" si="12"/>
        <v>0</v>
      </c>
      <c r="AB16" s="29"/>
      <c r="AC16" s="29"/>
      <c r="AD16" s="32">
        <f t="shared" si="13"/>
        <v>0</v>
      </c>
      <c r="AE16" s="33" t="str">
        <f t="shared" si="14"/>
        <v>#DIV/0!</v>
      </c>
      <c r="AF16" s="29">
        <f t="shared" ref="AF16:AG16" si="34">SUM(D16,K16,R16,Y16)</f>
        <v>761</v>
      </c>
      <c r="AG16" s="29">
        <f t="shared" si="34"/>
        <v>635</v>
      </c>
      <c r="AH16" s="30">
        <f t="shared" si="16"/>
        <v>1396</v>
      </c>
      <c r="AI16" s="29">
        <f t="shared" ref="AI16:AJ16" si="35">SUM(G16,N16,U16,AB16)</f>
        <v>1</v>
      </c>
      <c r="AJ16" s="29">
        <f t="shared" si="35"/>
        <v>0</v>
      </c>
      <c r="AK16" s="32">
        <f t="shared" si="18"/>
        <v>1</v>
      </c>
      <c r="AL16" s="33">
        <f t="shared" si="19"/>
        <v>0.7163323782</v>
      </c>
    </row>
    <row r="17">
      <c r="A17" s="27">
        <v>11.0</v>
      </c>
      <c r="B17" s="28" t="s">
        <v>33</v>
      </c>
      <c r="C17" s="28" t="s">
        <v>33</v>
      </c>
      <c r="D17" s="29">
        <f>'AKB&amp;AKABA'!D17</f>
        <v>120</v>
      </c>
      <c r="E17" s="29">
        <f>'AKB&amp;AKABA'!E17</f>
        <v>102</v>
      </c>
      <c r="F17" s="30">
        <f t="shared" si="3"/>
        <v>222</v>
      </c>
      <c r="G17" s="29">
        <v>0.0</v>
      </c>
      <c r="H17" s="29">
        <v>0.0</v>
      </c>
      <c r="I17" s="32">
        <f t="shared" si="4"/>
        <v>0</v>
      </c>
      <c r="J17" s="33">
        <f t="shared" si="5"/>
        <v>0</v>
      </c>
      <c r="K17" s="29">
        <f>'AKB&amp;AKABA'!P17</f>
        <v>118</v>
      </c>
      <c r="L17" s="29">
        <f>'AKB&amp;AKABA'!Q17</f>
        <v>130</v>
      </c>
      <c r="M17" s="30">
        <f t="shared" si="6"/>
        <v>248</v>
      </c>
      <c r="N17" s="29">
        <v>0.0</v>
      </c>
      <c r="O17" s="29">
        <v>0.0</v>
      </c>
      <c r="P17" s="32">
        <f t="shared" si="7"/>
        <v>0</v>
      </c>
      <c r="Q17" s="33">
        <f t="shared" si="8"/>
        <v>0</v>
      </c>
      <c r="R17" s="30">
        <v>336.0</v>
      </c>
      <c r="S17" s="30">
        <v>323.0</v>
      </c>
      <c r="T17" s="30">
        <f t="shared" si="9"/>
        <v>659</v>
      </c>
      <c r="U17" s="35">
        <v>0.0</v>
      </c>
      <c r="V17" s="35">
        <v>0.0</v>
      </c>
      <c r="W17" s="32">
        <f t="shared" si="10"/>
        <v>0</v>
      </c>
      <c r="X17" s="33">
        <f t="shared" si="11"/>
        <v>0</v>
      </c>
      <c r="Y17" s="29"/>
      <c r="Z17" s="29"/>
      <c r="AA17" s="30">
        <f t="shared" si="12"/>
        <v>0</v>
      </c>
      <c r="AB17" s="29"/>
      <c r="AC17" s="29"/>
      <c r="AD17" s="32">
        <f t="shared" si="13"/>
        <v>0</v>
      </c>
      <c r="AE17" s="33" t="str">
        <f t="shared" si="14"/>
        <v>#DIV/0!</v>
      </c>
      <c r="AF17" s="29">
        <f t="shared" ref="AF17:AG17" si="36">SUM(D17,K17,R17,Y17)</f>
        <v>574</v>
      </c>
      <c r="AG17" s="29">
        <f t="shared" si="36"/>
        <v>555</v>
      </c>
      <c r="AH17" s="30">
        <f t="shared" si="16"/>
        <v>1129</v>
      </c>
      <c r="AI17" s="29">
        <f t="shared" ref="AI17:AJ17" si="37">SUM(G17,N17,U17,AB17)</f>
        <v>0</v>
      </c>
      <c r="AJ17" s="29">
        <f t="shared" si="37"/>
        <v>0</v>
      </c>
      <c r="AK17" s="32">
        <f t="shared" si="18"/>
        <v>0</v>
      </c>
      <c r="AL17" s="33">
        <f t="shared" si="19"/>
        <v>0</v>
      </c>
    </row>
    <row r="18">
      <c r="A18" s="27">
        <v>12.0</v>
      </c>
      <c r="B18" s="28" t="s">
        <v>34</v>
      </c>
      <c r="C18" s="28" t="s">
        <v>33</v>
      </c>
      <c r="D18" s="29">
        <f>'AKB&amp;AKABA'!D18</f>
        <v>85</v>
      </c>
      <c r="E18" s="29">
        <f>'AKB&amp;AKABA'!E18</f>
        <v>76</v>
      </c>
      <c r="F18" s="30">
        <f t="shared" si="3"/>
        <v>161</v>
      </c>
      <c r="G18" s="29">
        <v>0.0</v>
      </c>
      <c r="H18" s="29">
        <v>0.0</v>
      </c>
      <c r="I18" s="32">
        <f t="shared" si="4"/>
        <v>0</v>
      </c>
      <c r="J18" s="33">
        <f t="shared" si="5"/>
        <v>0</v>
      </c>
      <c r="K18" s="29">
        <f>'AKB&amp;AKABA'!P18</f>
        <v>101</v>
      </c>
      <c r="L18" s="29">
        <f>'AKB&amp;AKABA'!Q18</f>
        <v>118</v>
      </c>
      <c r="M18" s="30">
        <f t="shared" si="6"/>
        <v>219</v>
      </c>
      <c r="N18" s="29">
        <v>0.0</v>
      </c>
      <c r="O18" s="29">
        <v>0.0</v>
      </c>
      <c r="P18" s="32">
        <f t="shared" si="7"/>
        <v>0</v>
      </c>
      <c r="Q18" s="33">
        <f t="shared" si="8"/>
        <v>0</v>
      </c>
      <c r="R18" s="30">
        <v>252.0</v>
      </c>
      <c r="S18" s="30">
        <v>252.0</v>
      </c>
      <c r="T18" s="30">
        <f t="shared" si="9"/>
        <v>504</v>
      </c>
      <c r="U18" s="35">
        <v>0.0</v>
      </c>
      <c r="V18" s="35">
        <v>0.0</v>
      </c>
      <c r="W18" s="32">
        <f t="shared" si="10"/>
        <v>0</v>
      </c>
      <c r="X18" s="33">
        <f t="shared" si="11"/>
        <v>0</v>
      </c>
      <c r="Y18" s="29"/>
      <c r="Z18" s="29"/>
      <c r="AA18" s="30">
        <f t="shared" si="12"/>
        <v>0</v>
      </c>
      <c r="AB18" s="29"/>
      <c r="AC18" s="29"/>
      <c r="AD18" s="32">
        <f t="shared" si="13"/>
        <v>0</v>
      </c>
      <c r="AE18" s="33" t="str">
        <f t="shared" si="14"/>
        <v>#DIV/0!</v>
      </c>
      <c r="AF18" s="29">
        <f t="shared" ref="AF18:AG18" si="38">SUM(D18,K18,R18,Y18)</f>
        <v>438</v>
      </c>
      <c r="AG18" s="29">
        <f t="shared" si="38"/>
        <v>446</v>
      </c>
      <c r="AH18" s="30">
        <f t="shared" si="16"/>
        <v>884</v>
      </c>
      <c r="AI18" s="29">
        <f t="shared" ref="AI18:AJ18" si="39">SUM(G18,N18,U18,AB18)</f>
        <v>0</v>
      </c>
      <c r="AJ18" s="29">
        <f t="shared" si="39"/>
        <v>0</v>
      </c>
      <c r="AK18" s="32">
        <f t="shared" si="18"/>
        <v>0</v>
      </c>
      <c r="AL18" s="33">
        <f t="shared" si="19"/>
        <v>0</v>
      </c>
    </row>
    <row r="19">
      <c r="A19" s="27">
        <v>13.0</v>
      </c>
      <c r="B19" s="28" t="s">
        <v>35</v>
      </c>
      <c r="C19" s="28" t="s">
        <v>36</v>
      </c>
      <c r="D19" s="29">
        <f>'AKB&amp;AKABA'!D19</f>
        <v>56</v>
      </c>
      <c r="E19" s="29">
        <f>'AKB&amp;AKABA'!E19</f>
        <v>50</v>
      </c>
      <c r="F19" s="30">
        <f t="shared" si="3"/>
        <v>106</v>
      </c>
      <c r="G19" s="29">
        <v>0.0</v>
      </c>
      <c r="H19" s="29">
        <v>0.0</v>
      </c>
      <c r="I19" s="32">
        <f t="shared" si="4"/>
        <v>0</v>
      </c>
      <c r="J19" s="33">
        <f t="shared" si="5"/>
        <v>0</v>
      </c>
      <c r="K19" s="29">
        <f>'AKB&amp;AKABA'!P19</f>
        <v>73</v>
      </c>
      <c r="L19" s="29">
        <f>'AKB&amp;AKABA'!Q19</f>
        <v>47</v>
      </c>
      <c r="M19" s="30">
        <f t="shared" si="6"/>
        <v>120</v>
      </c>
      <c r="N19" s="29">
        <v>0.0</v>
      </c>
      <c r="O19" s="29">
        <v>0.0</v>
      </c>
      <c r="P19" s="32">
        <f t="shared" si="7"/>
        <v>0</v>
      </c>
      <c r="Q19" s="33">
        <f t="shared" si="8"/>
        <v>0</v>
      </c>
      <c r="R19" s="30">
        <v>180.0</v>
      </c>
      <c r="S19" s="30">
        <v>160.0</v>
      </c>
      <c r="T19" s="30">
        <f t="shared" si="9"/>
        <v>340</v>
      </c>
      <c r="U19" s="35">
        <v>0.0</v>
      </c>
      <c r="V19" s="35">
        <v>0.0</v>
      </c>
      <c r="W19" s="32">
        <f t="shared" si="10"/>
        <v>0</v>
      </c>
      <c r="X19" s="33">
        <f t="shared" si="11"/>
        <v>0</v>
      </c>
      <c r="Y19" s="29"/>
      <c r="Z19" s="29"/>
      <c r="AA19" s="30">
        <f t="shared" si="12"/>
        <v>0</v>
      </c>
      <c r="AB19" s="29"/>
      <c r="AC19" s="29"/>
      <c r="AD19" s="32">
        <f t="shared" si="13"/>
        <v>0</v>
      </c>
      <c r="AE19" s="33" t="str">
        <f t="shared" si="14"/>
        <v>#DIV/0!</v>
      </c>
      <c r="AF19" s="29">
        <f t="shared" ref="AF19:AG19" si="40">SUM(D19,K19,R19,Y19)</f>
        <v>309</v>
      </c>
      <c r="AG19" s="29">
        <f t="shared" si="40"/>
        <v>257</v>
      </c>
      <c r="AH19" s="30">
        <f t="shared" si="16"/>
        <v>566</v>
      </c>
      <c r="AI19" s="29">
        <f t="shared" ref="AI19:AJ19" si="41">SUM(G19,N19,U19,AB19)</f>
        <v>0</v>
      </c>
      <c r="AJ19" s="29">
        <f t="shared" si="41"/>
        <v>0</v>
      </c>
      <c r="AK19" s="32">
        <f t="shared" si="18"/>
        <v>0</v>
      </c>
      <c r="AL19" s="33">
        <f t="shared" si="19"/>
        <v>0</v>
      </c>
    </row>
    <row r="20">
      <c r="A20" s="27">
        <v>14.0</v>
      </c>
      <c r="B20" s="28" t="s">
        <v>37</v>
      </c>
      <c r="C20" s="28" t="s">
        <v>36</v>
      </c>
      <c r="D20" s="29">
        <f>'AKB&amp;AKABA'!D20</f>
        <v>55</v>
      </c>
      <c r="E20" s="29">
        <f>'AKB&amp;AKABA'!E20</f>
        <v>57</v>
      </c>
      <c r="F20" s="30">
        <f t="shared" si="3"/>
        <v>112</v>
      </c>
      <c r="G20" s="29">
        <v>0.0</v>
      </c>
      <c r="H20" s="29">
        <v>0.0</v>
      </c>
      <c r="I20" s="32">
        <f t="shared" si="4"/>
        <v>0</v>
      </c>
      <c r="J20" s="33">
        <f t="shared" si="5"/>
        <v>0</v>
      </c>
      <c r="K20" s="29">
        <f>'AKB&amp;AKABA'!P20</f>
        <v>78</v>
      </c>
      <c r="L20" s="29">
        <f>'AKB&amp;AKABA'!Q20</f>
        <v>75</v>
      </c>
      <c r="M20" s="30">
        <f t="shared" si="6"/>
        <v>153</v>
      </c>
      <c r="N20" s="29">
        <v>0.0</v>
      </c>
      <c r="O20" s="29">
        <v>0.0</v>
      </c>
      <c r="P20" s="32">
        <f t="shared" si="7"/>
        <v>0</v>
      </c>
      <c r="Q20" s="33">
        <f t="shared" si="8"/>
        <v>0</v>
      </c>
      <c r="R20" s="30">
        <v>168.0</v>
      </c>
      <c r="S20" s="30">
        <v>175.0</v>
      </c>
      <c r="T20" s="30">
        <f t="shared" si="9"/>
        <v>343</v>
      </c>
      <c r="U20" s="35">
        <v>0.0</v>
      </c>
      <c r="V20" s="35">
        <v>0.0</v>
      </c>
      <c r="W20" s="32">
        <f t="shared" si="10"/>
        <v>0</v>
      </c>
      <c r="X20" s="33">
        <f t="shared" si="11"/>
        <v>0</v>
      </c>
      <c r="Y20" s="29"/>
      <c r="Z20" s="29"/>
      <c r="AA20" s="30">
        <f t="shared" si="12"/>
        <v>0</v>
      </c>
      <c r="AB20" s="29"/>
      <c r="AC20" s="29"/>
      <c r="AD20" s="32">
        <f t="shared" si="13"/>
        <v>0</v>
      </c>
      <c r="AE20" s="33" t="str">
        <f t="shared" si="14"/>
        <v>#DIV/0!</v>
      </c>
      <c r="AF20" s="29">
        <f t="shared" ref="AF20:AG20" si="42">SUM(D20,K20,R20,Y20)</f>
        <v>301</v>
      </c>
      <c r="AG20" s="29">
        <f t="shared" si="42"/>
        <v>307</v>
      </c>
      <c r="AH20" s="30">
        <f t="shared" si="16"/>
        <v>608</v>
      </c>
      <c r="AI20" s="29">
        <f t="shared" ref="AI20:AJ20" si="43">SUM(G20,N20,U20,AB20)</f>
        <v>0</v>
      </c>
      <c r="AJ20" s="29">
        <f t="shared" si="43"/>
        <v>0</v>
      </c>
      <c r="AK20" s="32">
        <f t="shared" si="18"/>
        <v>0</v>
      </c>
      <c r="AL20" s="33">
        <f t="shared" si="19"/>
        <v>0</v>
      </c>
    </row>
    <row r="21" ht="15.75" customHeight="1">
      <c r="A21" s="27">
        <v>15.0</v>
      </c>
      <c r="B21" s="28" t="s">
        <v>38</v>
      </c>
      <c r="C21" s="28" t="s">
        <v>36</v>
      </c>
      <c r="D21" s="29">
        <f>'AKB&amp;AKABA'!D21</f>
        <v>75</v>
      </c>
      <c r="E21" s="29">
        <f>'AKB&amp;AKABA'!E21</f>
        <v>73</v>
      </c>
      <c r="F21" s="30">
        <f t="shared" si="3"/>
        <v>148</v>
      </c>
      <c r="G21" s="29">
        <v>0.0</v>
      </c>
      <c r="H21" s="29">
        <v>0.0</v>
      </c>
      <c r="I21" s="32">
        <f t="shared" si="4"/>
        <v>0</v>
      </c>
      <c r="J21" s="33">
        <f t="shared" si="5"/>
        <v>0</v>
      </c>
      <c r="K21" s="29">
        <f>'AKB&amp;AKABA'!P21</f>
        <v>91</v>
      </c>
      <c r="L21" s="29">
        <f>'AKB&amp;AKABA'!Q21</f>
        <v>72</v>
      </c>
      <c r="M21" s="30">
        <f t="shared" si="6"/>
        <v>163</v>
      </c>
      <c r="N21" s="29">
        <v>0.0</v>
      </c>
      <c r="O21" s="29">
        <v>0.0</v>
      </c>
      <c r="P21" s="32">
        <f t="shared" si="7"/>
        <v>0</v>
      </c>
      <c r="Q21" s="33">
        <f t="shared" si="8"/>
        <v>0</v>
      </c>
      <c r="R21" s="30">
        <v>227.0</v>
      </c>
      <c r="S21" s="30">
        <v>210.0</v>
      </c>
      <c r="T21" s="30">
        <f t="shared" si="9"/>
        <v>437</v>
      </c>
      <c r="U21" s="35">
        <v>0.0</v>
      </c>
      <c r="V21" s="35">
        <v>0.0</v>
      </c>
      <c r="W21" s="32">
        <f t="shared" si="10"/>
        <v>0</v>
      </c>
      <c r="X21" s="33">
        <f t="shared" si="11"/>
        <v>0</v>
      </c>
      <c r="Y21" s="29"/>
      <c r="Z21" s="29"/>
      <c r="AA21" s="30">
        <f t="shared" si="12"/>
        <v>0</v>
      </c>
      <c r="AB21" s="29"/>
      <c r="AC21" s="29"/>
      <c r="AD21" s="32">
        <f t="shared" si="13"/>
        <v>0</v>
      </c>
      <c r="AE21" s="33" t="str">
        <f t="shared" si="14"/>
        <v>#DIV/0!</v>
      </c>
      <c r="AF21" s="29">
        <f t="shared" ref="AF21:AG21" si="44">SUM(D21,K21,R21,Y21)</f>
        <v>393</v>
      </c>
      <c r="AG21" s="29">
        <f t="shared" si="44"/>
        <v>355</v>
      </c>
      <c r="AH21" s="30">
        <f t="shared" si="16"/>
        <v>748</v>
      </c>
      <c r="AI21" s="29">
        <f t="shared" ref="AI21:AJ21" si="45">SUM(G21,N21,U21,AB21)</f>
        <v>0</v>
      </c>
      <c r="AJ21" s="29">
        <f t="shared" si="45"/>
        <v>0</v>
      </c>
      <c r="AK21" s="32">
        <f t="shared" si="18"/>
        <v>0</v>
      </c>
      <c r="AL21" s="33">
        <f t="shared" si="19"/>
        <v>0</v>
      </c>
    </row>
    <row r="22" ht="15.75" customHeight="1">
      <c r="A22" s="27">
        <v>16.0</v>
      </c>
      <c r="B22" s="28" t="s">
        <v>39</v>
      </c>
      <c r="C22" s="28" t="s">
        <v>40</v>
      </c>
      <c r="D22" s="29">
        <f>'AKB&amp;AKABA'!D22</f>
        <v>83</v>
      </c>
      <c r="E22" s="29">
        <f>'AKB&amp;AKABA'!E22</f>
        <v>77</v>
      </c>
      <c r="F22" s="30">
        <f t="shared" si="3"/>
        <v>160</v>
      </c>
      <c r="G22" s="29">
        <v>1.0</v>
      </c>
      <c r="H22" s="29">
        <v>0.0</v>
      </c>
      <c r="I22" s="32">
        <f t="shared" si="4"/>
        <v>1</v>
      </c>
      <c r="J22" s="33">
        <f t="shared" si="5"/>
        <v>6.25</v>
      </c>
      <c r="K22" s="29">
        <f>'AKB&amp;AKABA'!P22</f>
        <v>82</v>
      </c>
      <c r="L22" s="29">
        <f>'AKB&amp;AKABA'!Q22</f>
        <v>99</v>
      </c>
      <c r="M22" s="30">
        <f t="shared" si="6"/>
        <v>181</v>
      </c>
      <c r="N22" s="29">
        <v>0.0</v>
      </c>
      <c r="O22" s="29">
        <v>1.0</v>
      </c>
      <c r="P22" s="32">
        <f t="shared" si="7"/>
        <v>1</v>
      </c>
      <c r="Q22" s="33">
        <f t="shared" si="8"/>
        <v>5.524861878</v>
      </c>
      <c r="R22" s="30">
        <v>226.0</v>
      </c>
      <c r="S22" s="30">
        <v>239.0</v>
      </c>
      <c r="T22" s="30">
        <f t="shared" si="9"/>
        <v>465</v>
      </c>
      <c r="U22" s="35">
        <v>0.0</v>
      </c>
      <c r="V22" s="35">
        <v>0.0</v>
      </c>
      <c r="W22" s="32">
        <f t="shared" si="10"/>
        <v>0</v>
      </c>
      <c r="X22" s="33">
        <f t="shared" si="11"/>
        <v>0</v>
      </c>
      <c r="Y22" s="29"/>
      <c r="Z22" s="29"/>
      <c r="AA22" s="30">
        <f t="shared" si="12"/>
        <v>0</v>
      </c>
      <c r="AB22" s="29"/>
      <c r="AC22" s="29"/>
      <c r="AD22" s="32">
        <f t="shared" si="13"/>
        <v>0</v>
      </c>
      <c r="AE22" s="33" t="str">
        <f t="shared" si="14"/>
        <v>#DIV/0!</v>
      </c>
      <c r="AF22" s="29">
        <f t="shared" ref="AF22:AG22" si="46">SUM(D22,K22,R22,Y22)</f>
        <v>391</v>
      </c>
      <c r="AG22" s="29">
        <f t="shared" si="46"/>
        <v>415</v>
      </c>
      <c r="AH22" s="30">
        <f t="shared" si="16"/>
        <v>806</v>
      </c>
      <c r="AI22" s="29">
        <f t="shared" ref="AI22:AJ22" si="47">SUM(G22,N22,U22,AB22)</f>
        <v>1</v>
      </c>
      <c r="AJ22" s="29">
        <f t="shared" si="47"/>
        <v>1</v>
      </c>
      <c r="AK22" s="32">
        <f t="shared" si="18"/>
        <v>2</v>
      </c>
      <c r="AL22" s="33">
        <f t="shared" si="19"/>
        <v>2.481389578</v>
      </c>
    </row>
    <row r="23" ht="15.75" customHeight="1">
      <c r="A23" s="27">
        <v>17.0</v>
      </c>
      <c r="B23" s="28" t="s">
        <v>41</v>
      </c>
      <c r="C23" s="28" t="s">
        <v>40</v>
      </c>
      <c r="D23" s="29">
        <f>'AKB&amp;AKABA'!D23</f>
        <v>72</v>
      </c>
      <c r="E23" s="29">
        <f>'AKB&amp;AKABA'!E23</f>
        <v>61</v>
      </c>
      <c r="F23" s="30">
        <f t="shared" si="3"/>
        <v>133</v>
      </c>
      <c r="G23" s="29">
        <v>0.0</v>
      </c>
      <c r="H23" s="29">
        <v>0.0</v>
      </c>
      <c r="I23" s="32">
        <f t="shared" si="4"/>
        <v>0</v>
      </c>
      <c r="J23" s="33">
        <f t="shared" si="5"/>
        <v>0</v>
      </c>
      <c r="K23" s="29">
        <f>'AKB&amp;AKABA'!P23</f>
        <v>79</v>
      </c>
      <c r="L23" s="29">
        <f>'AKB&amp;AKABA'!Q23</f>
        <v>63</v>
      </c>
      <c r="M23" s="30">
        <f t="shared" si="6"/>
        <v>142</v>
      </c>
      <c r="N23" s="29">
        <v>0.0</v>
      </c>
      <c r="O23" s="29">
        <v>0.0</v>
      </c>
      <c r="P23" s="32">
        <f t="shared" si="7"/>
        <v>0</v>
      </c>
      <c r="Q23" s="33">
        <f t="shared" si="8"/>
        <v>0</v>
      </c>
      <c r="R23" s="30">
        <v>210.0</v>
      </c>
      <c r="S23" s="30">
        <v>166.0</v>
      </c>
      <c r="T23" s="30">
        <f t="shared" si="9"/>
        <v>376</v>
      </c>
      <c r="U23" s="35">
        <v>0.0</v>
      </c>
      <c r="V23" s="35">
        <v>0.0</v>
      </c>
      <c r="W23" s="32">
        <f t="shared" si="10"/>
        <v>0</v>
      </c>
      <c r="X23" s="33">
        <f t="shared" si="11"/>
        <v>0</v>
      </c>
      <c r="Y23" s="29"/>
      <c r="Z23" s="29"/>
      <c r="AA23" s="30">
        <f t="shared" si="12"/>
        <v>0</v>
      </c>
      <c r="AB23" s="29"/>
      <c r="AC23" s="29"/>
      <c r="AD23" s="32">
        <f t="shared" si="13"/>
        <v>0</v>
      </c>
      <c r="AE23" s="33" t="str">
        <f t="shared" si="14"/>
        <v>#DIV/0!</v>
      </c>
      <c r="AF23" s="29">
        <f t="shared" ref="AF23:AG23" si="48">SUM(D23,K23,R23,Y23)</f>
        <v>361</v>
      </c>
      <c r="AG23" s="29">
        <f t="shared" si="48"/>
        <v>290</v>
      </c>
      <c r="AH23" s="30">
        <f t="shared" si="16"/>
        <v>651</v>
      </c>
      <c r="AI23" s="29">
        <f t="shared" ref="AI23:AJ23" si="49">SUM(G23,N23,U23,AB23)</f>
        <v>0</v>
      </c>
      <c r="AJ23" s="29">
        <f t="shared" si="49"/>
        <v>0</v>
      </c>
      <c r="AK23" s="32">
        <f t="shared" si="18"/>
        <v>0</v>
      </c>
      <c r="AL23" s="33">
        <f t="shared" si="19"/>
        <v>0</v>
      </c>
    </row>
    <row r="24" ht="15.75" customHeight="1">
      <c r="A24" s="27">
        <v>18.0</v>
      </c>
      <c r="B24" s="28" t="s">
        <v>42</v>
      </c>
      <c r="C24" s="28" t="s">
        <v>42</v>
      </c>
      <c r="D24" s="29">
        <f>'AKB&amp;AKABA'!D24</f>
        <v>74</v>
      </c>
      <c r="E24" s="29">
        <f>'AKB&amp;AKABA'!E24</f>
        <v>83</v>
      </c>
      <c r="F24" s="30">
        <f t="shared" si="3"/>
        <v>157</v>
      </c>
      <c r="G24" s="29">
        <v>0.0</v>
      </c>
      <c r="H24" s="29">
        <v>1.0</v>
      </c>
      <c r="I24" s="32">
        <f t="shared" si="4"/>
        <v>1</v>
      </c>
      <c r="J24" s="33">
        <f t="shared" si="5"/>
        <v>6.369426752</v>
      </c>
      <c r="K24" s="29">
        <f>'AKB&amp;AKABA'!P24</f>
        <v>87</v>
      </c>
      <c r="L24" s="29">
        <f>'AKB&amp;AKABA'!Q24</f>
        <v>105</v>
      </c>
      <c r="M24" s="30">
        <f t="shared" si="6"/>
        <v>192</v>
      </c>
      <c r="N24" s="29">
        <v>0.0</v>
      </c>
      <c r="O24" s="29">
        <v>0.0</v>
      </c>
      <c r="P24" s="32">
        <f t="shared" si="7"/>
        <v>0</v>
      </c>
      <c r="Q24" s="33">
        <f t="shared" si="8"/>
        <v>0</v>
      </c>
      <c r="R24" s="30">
        <v>241.0</v>
      </c>
      <c r="S24" s="30">
        <v>249.0</v>
      </c>
      <c r="T24" s="30">
        <f t="shared" si="9"/>
        <v>490</v>
      </c>
      <c r="U24" s="35">
        <v>1.0</v>
      </c>
      <c r="V24" s="35">
        <v>0.0</v>
      </c>
      <c r="W24" s="32">
        <f t="shared" si="10"/>
        <v>1</v>
      </c>
      <c r="X24" s="33">
        <f t="shared" si="11"/>
        <v>2.040816327</v>
      </c>
      <c r="Y24" s="29"/>
      <c r="Z24" s="29"/>
      <c r="AA24" s="30">
        <f t="shared" si="12"/>
        <v>0</v>
      </c>
      <c r="AB24" s="29"/>
      <c r="AC24" s="29"/>
      <c r="AD24" s="32">
        <f t="shared" si="13"/>
        <v>0</v>
      </c>
      <c r="AE24" s="33" t="str">
        <f t="shared" si="14"/>
        <v>#DIV/0!</v>
      </c>
      <c r="AF24" s="29">
        <f t="shared" ref="AF24:AG24" si="50">SUM(D24,K24,R24,Y24)</f>
        <v>402</v>
      </c>
      <c r="AG24" s="29">
        <f t="shared" si="50"/>
        <v>437</v>
      </c>
      <c r="AH24" s="30">
        <f t="shared" si="16"/>
        <v>839</v>
      </c>
      <c r="AI24" s="29">
        <f t="shared" ref="AI24:AJ24" si="51">SUM(G24,N24,U24,AB24)</f>
        <v>1</v>
      </c>
      <c r="AJ24" s="29">
        <f t="shared" si="51"/>
        <v>1</v>
      </c>
      <c r="AK24" s="32">
        <f t="shared" si="18"/>
        <v>2</v>
      </c>
      <c r="AL24" s="33">
        <f t="shared" si="19"/>
        <v>2.383790226</v>
      </c>
    </row>
    <row r="25" ht="15.75" customHeight="1">
      <c r="A25" s="27">
        <v>19.0</v>
      </c>
      <c r="B25" s="28" t="s">
        <v>43</v>
      </c>
      <c r="C25" s="28" t="s">
        <v>43</v>
      </c>
      <c r="D25" s="29">
        <f>'AKB&amp;AKABA'!D25</f>
        <v>72</v>
      </c>
      <c r="E25" s="29">
        <f>'AKB&amp;AKABA'!E25</f>
        <v>46</v>
      </c>
      <c r="F25" s="30">
        <f t="shared" si="3"/>
        <v>118</v>
      </c>
      <c r="G25" s="29">
        <v>0.0</v>
      </c>
      <c r="H25" s="29">
        <v>0.0</v>
      </c>
      <c r="I25" s="32">
        <f t="shared" si="4"/>
        <v>0</v>
      </c>
      <c r="J25" s="33">
        <f t="shared" si="5"/>
        <v>0</v>
      </c>
      <c r="K25" s="29">
        <f>'AKB&amp;AKABA'!P25</f>
        <v>56</v>
      </c>
      <c r="L25" s="29">
        <f>'AKB&amp;AKABA'!Q25</f>
        <v>91</v>
      </c>
      <c r="M25" s="30">
        <f t="shared" si="6"/>
        <v>147</v>
      </c>
      <c r="N25" s="29">
        <v>0.0</v>
      </c>
      <c r="O25" s="29">
        <v>0.0</v>
      </c>
      <c r="P25" s="32">
        <f t="shared" si="7"/>
        <v>0</v>
      </c>
      <c r="Q25" s="33">
        <f t="shared" si="8"/>
        <v>0</v>
      </c>
      <c r="R25" s="30">
        <v>189.0</v>
      </c>
      <c r="S25" s="30">
        <v>181.0</v>
      </c>
      <c r="T25" s="30">
        <f t="shared" si="9"/>
        <v>370</v>
      </c>
      <c r="U25" s="35">
        <v>0.0</v>
      </c>
      <c r="V25" s="35">
        <v>0.0</v>
      </c>
      <c r="W25" s="32">
        <f t="shared" si="10"/>
        <v>0</v>
      </c>
      <c r="X25" s="33">
        <f t="shared" si="11"/>
        <v>0</v>
      </c>
      <c r="Y25" s="29"/>
      <c r="Z25" s="29"/>
      <c r="AA25" s="30">
        <f t="shared" si="12"/>
        <v>0</v>
      </c>
      <c r="AB25" s="29"/>
      <c r="AC25" s="29"/>
      <c r="AD25" s="32">
        <f t="shared" si="13"/>
        <v>0</v>
      </c>
      <c r="AE25" s="33" t="str">
        <f t="shared" si="14"/>
        <v>#DIV/0!</v>
      </c>
      <c r="AF25" s="29">
        <f t="shared" ref="AF25:AG25" si="52">SUM(D25,K25,R25,Y25)</f>
        <v>317</v>
      </c>
      <c r="AG25" s="29">
        <f t="shared" si="52"/>
        <v>318</v>
      </c>
      <c r="AH25" s="30">
        <f t="shared" si="16"/>
        <v>635</v>
      </c>
      <c r="AI25" s="29">
        <f t="shared" ref="AI25:AJ25" si="53">SUM(G25,N25,U25,AB25)</f>
        <v>0</v>
      </c>
      <c r="AJ25" s="29">
        <f t="shared" si="53"/>
        <v>0</v>
      </c>
      <c r="AK25" s="32">
        <f t="shared" si="18"/>
        <v>0</v>
      </c>
      <c r="AL25" s="33">
        <f t="shared" si="19"/>
        <v>0</v>
      </c>
    </row>
    <row r="26" ht="15.75" customHeight="1">
      <c r="A26" s="27">
        <v>20.0</v>
      </c>
      <c r="B26" s="28" t="s">
        <v>44</v>
      </c>
      <c r="C26" s="28" t="s">
        <v>45</v>
      </c>
      <c r="D26" s="29">
        <f>'AKB&amp;AKABA'!D26</f>
        <v>45</v>
      </c>
      <c r="E26" s="29">
        <f>'AKB&amp;AKABA'!E26</f>
        <v>48</v>
      </c>
      <c r="F26" s="30">
        <f t="shared" si="3"/>
        <v>93</v>
      </c>
      <c r="G26" s="29">
        <v>0.0</v>
      </c>
      <c r="H26" s="29">
        <v>0.0</v>
      </c>
      <c r="I26" s="32">
        <f t="shared" si="4"/>
        <v>0</v>
      </c>
      <c r="J26" s="33">
        <f t="shared" si="5"/>
        <v>0</v>
      </c>
      <c r="K26" s="29">
        <f>'AKB&amp;AKABA'!P26</f>
        <v>69</v>
      </c>
      <c r="L26" s="29">
        <f>'AKB&amp;AKABA'!Q26</f>
        <v>63</v>
      </c>
      <c r="M26" s="30">
        <f t="shared" si="6"/>
        <v>132</v>
      </c>
      <c r="N26" s="29">
        <v>0.0</v>
      </c>
      <c r="O26" s="29">
        <v>0.0</v>
      </c>
      <c r="P26" s="32">
        <f t="shared" si="7"/>
        <v>0</v>
      </c>
      <c r="Q26" s="33">
        <f t="shared" si="8"/>
        <v>0</v>
      </c>
      <c r="R26" s="30">
        <v>162.0</v>
      </c>
      <c r="S26" s="30">
        <v>160.0</v>
      </c>
      <c r="T26" s="30">
        <f t="shared" si="9"/>
        <v>322</v>
      </c>
      <c r="U26" s="35">
        <v>0.0</v>
      </c>
      <c r="V26" s="35">
        <v>0.0</v>
      </c>
      <c r="W26" s="32">
        <f t="shared" si="10"/>
        <v>0</v>
      </c>
      <c r="X26" s="33">
        <f t="shared" si="11"/>
        <v>0</v>
      </c>
      <c r="Y26" s="29"/>
      <c r="Z26" s="29"/>
      <c r="AA26" s="30">
        <f t="shared" si="12"/>
        <v>0</v>
      </c>
      <c r="AB26" s="29"/>
      <c r="AC26" s="29"/>
      <c r="AD26" s="32">
        <f t="shared" si="13"/>
        <v>0</v>
      </c>
      <c r="AE26" s="33" t="str">
        <f t="shared" si="14"/>
        <v>#DIV/0!</v>
      </c>
      <c r="AF26" s="29">
        <f t="shared" ref="AF26:AG26" si="54">SUM(D26,K26,R26,Y26)</f>
        <v>276</v>
      </c>
      <c r="AG26" s="29">
        <f t="shared" si="54"/>
        <v>271</v>
      </c>
      <c r="AH26" s="30">
        <f t="shared" si="16"/>
        <v>547</v>
      </c>
      <c r="AI26" s="29">
        <f t="shared" ref="AI26:AJ26" si="55">SUM(G26,N26,U26,AB26)</f>
        <v>0</v>
      </c>
      <c r="AJ26" s="29">
        <f t="shared" si="55"/>
        <v>0</v>
      </c>
      <c r="AK26" s="32">
        <f t="shared" si="18"/>
        <v>0</v>
      </c>
      <c r="AL26" s="33">
        <f t="shared" si="19"/>
        <v>0</v>
      </c>
    </row>
    <row r="27" ht="15.75" customHeight="1">
      <c r="A27" s="27">
        <v>21.0</v>
      </c>
      <c r="B27" s="28" t="s">
        <v>46</v>
      </c>
      <c r="C27" s="28" t="s">
        <v>45</v>
      </c>
      <c r="D27" s="29">
        <f>'AKB&amp;AKABA'!D27</f>
        <v>44</v>
      </c>
      <c r="E27" s="29">
        <f>'AKB&amp;AKABA'!E27</f>
        <v>14</v>
      </c>
      <c r="F27" s="30">
        <f t="shared" si="3"/>
        <v>58</v>
      </c>
      <c r="G27" s="29">
        <v>0.0</v>
      </c>
      <c r="H27" s="29">
        <v>0.0</v>
      </c>
      <c r="I27" s="32">
        <f t="shared" si="4"/>
        <v>0</v>
      </c>
      <c r="J27" s="33">
        <f t="shared" si="5"/>
        <v>0</v>
      </c>
      <c r="K27" s="29">
        <f>'AKB&amp;AKABA'!P27</f>
        <v>41</v>
      </c>
      <c r="L27" s="29">
        <f>'AKB&amp;AKABA'!Q27</f>
        <v>35</v>
      </c>
      <c r="M27" s="30">
        <f t="shared" si="6"/>
        <v>76</v>
      </c>
      <c r="N27" s="29">
        <v>0.0</v>
      </c>
      <c r="O27" s="29">
        <v>0.0</v>
      </c>
      <c r="P27" s="32">
        <f t="shared" si="7"/>
        <v>0</v>
      </c>
      <c r="Q27" s="33">
        <f t="shared" si="8"/>
        <v>0</v>
      </c>
      <c r="R27" s="30">
        <v>109.0</v>
      </c>
      <c r="S27" s="30">
        <v>82.0</v>
      </c>
      <c r="T27" s="30">
        <f t="shared" si="9"/>
        <v>191</v>
      </c>
      <c r="U27" s="35">
        <v>0.0</v>
      </c>
      <c r="V27" s="35">
        <v>0.0</v>
      </c>
      <c r="W27" s="32">
        <f t="shared" si="10"/>
        <v>0</v>
      </c>
      <c r="X27" s="33">
        <f t="shared" si="11"/>
        <v>0</v>
      </c>
      <c r="Y27" s="29"/>
      <c r="Z27" s="29"/>
      <c r="AA27" s="30">
        <f t="shared" si="12"/>
        <v>0</v>
      </c>
      <c r="AB27" s="29"/>
      <c r="AC27" s="29"/>
      <c r="AD27" s="32">
        <f t="shared" si="13"/>
        <v>0</v>
      </c>
      <c r="AE27" s="33" t="str">
        <f t="shared" si="14"/>
        <v>#DIV/0!</v>
      </c>
      <c r="AF27" s="29">
        <f t="shared" ref="AF27:AG27" si="56">SUM(D27,K27,R27,Y27)</f>
        <v>194</v>
      </c>
      <c r="AG27" s="29">
        <f t="shared" si="56"/>
        <v>131</v>
      </c>
      <c r="AH27" s="30">
        <f t="shared" si="16"/>
        <v>325</v>
      </c>
      <c r="AI27" s="29">
        <f t="shared" ref="AI27:AJ27" si="57">SUM(G27,N27,U27,AB27)</f>
        <v>0</v>
      </c>
      <c r="AJ27" s="29">
        <f t="shared" si="57"/>
        <v>0</v>
      </c>
      <c r="AK27" s="32">
        <f t="shared" si="18"/>
        <v>0</v>
      </c>
      <c r="AL27" s="33">
        <f t="shared" si="19"/>
        <v>0</v>
      </c>
    </row>
    <row r="28" ht="15.75" customHeight="1">
      <c r="A28" s="27">
        <v>22.0</v>
      </c>
      <c r="B28" s="28" t="s">
        <v>47</v>
      </c>
      <c r="C28" s="28" t="s">
        <v>48</v>
      </c>
      <c r="D28" s="29">
        <f>'AKB&amp;AKABA'!D28</f>
        <v>62</v>
      </c>
      <c r="E28" s="29">
        <f>'AKB&amp;AKABA'!E28</f>
        <v>56</v>
      </c>
      <c r="F28" s="30">
        <f t="shared" si="3"/>
        <v>118</v>
      </c>
      <c r="G28" s="29">
        <v>1.0</v>
      </c>
      <c r="H28" s="29">
        <v>1.0</v>
      </c>
      <c r="I28" s="32">
        <f t="shared" si="4"/>
        <v>2</v>
      </c>
      <c r="J28" s="33">
        <f t="shared" si="5"/>
        <v>16.94915254</v>
      </c>
      <c r="K28" s="29">
        <f>'AKB&amp;AKABA'!P28</f>
        <v>66</v>
      </c>
      <c r="L28" s="29">
        <f>'AKB&amp;AKABA'!Q28</f>
        <v>59</v>
      </c>
      <c r="M28" s="30">
        <f t="shared" si="6"/>
        <v>125</v>
      </c>
      <c r="N28" s="29">
        <v>1.0</v>
      </c>
      <c r="O28" s="29">
        <v>2.0</v>
      </c>
      <c r="P28" s="32">
        <f t="shared" si="7"/>
        <v>3</v>
      </c>
      <c r="Q28" s="33">
        <f t="shared" si="8"/>
        <v>24</v>
      </c>
      <c r="R28" s="30">
        <v>170.0</v>
      </c>
      <c r="S28" s="30">
        <v>163.0</v>
      </c>
      <c r="T28" s="30">
        <f t="shared" si="9"/>
        <v>333</v>
      </c>
      <c r="U28" s="35">
        <v>0.0</v>
      </c>
      <c r="V28" s="35">
        <v>1.0</v>
      </c>
      <c r="W28" s="32">
        <f t="shared" si="10"/>
        <v>1</v>
      </c>
      <c r="X28" s="33">
        <f t="shared" si="11"/>
        <v>3.003003003</v>
      </c>
      <c r="Y28" s="29"/>
      <c r="Z28" s="29"/>
      <c r="AA28" s="30">
        <f t="shared" si="12"/>
        <v>0</v>
      </c>
      <c r="AB28" s="29"/>
      <c r="AC28" s="29"/>
      <c r="AD28" s="32">
        <f t="shared" si="13"/>
        <v>0</v>
      </c>
      <c r="AE28" s="33" t="str">
        <f t="shared" si="14"/>
        <v>#DIV/0!</v>
      </c>
      <c r="AF28" s="29">
        <f t="shared" ref="AF28:AG28" si="58">SUM(D28,K28,R28,Y28)</f>
        <v>298</v>
      </c>
      <c r="AG28" s="29">
        <f t="shared" si="58"/>
        <v>278</v>
      </c>
      <c r="AH28" s="30">
        <f t="shared" si="16"/>
        <v>576</v>
      </c>
      <c r="AI28" s="29">
        <f t="shared" ref="AI28:AJ28" si="59">SUM(G28,N28,U28,AB28)</f>
        <v>2</v>
      </c>
      <c r="AJ28" s="29">
        <f t="shared" si="59"/>
        <v>4</v>
      </c>
      <c r="AK28" s="32">
        <f t="shared" si="18"/>
        <v>6</v>
      </c>
      <c r="AL28" s="33">
        <f t="shared" si="19"/>
        <v>10.41666667</v>
      </c>
    </row>
    <row r="29" ht="15.75" customHeight="1">
      <c r="A29" s="27">
        <v>23.0</v>
      </c>
      <c r="B29" s="28" t="s">
        <v>49</v>
      </c>
      <c r="C29" s="28" t="s">
        <v>48</v>
      </c>
      <c r="D29" s="29">
        <f>'AKB&amp;AKABA'!D29</f>
        <v>80</v>
      </c>
      <c r="E29" s="29">
        <f>'AKB&amp;AKABA'!E29</f>
        <v>63</v>
      </c>
      <c r="F29" s="30">
        <f t="shared" si="3"/>
        <v>143</v>
      </c>
      <c r="G29" s="29">
        <v>1.0</v>
      </c>
      <c r="H29" s="29">
        <v>0.0</v>
      </c>
      <c r="I29" s="32">
        <f t="shared" si="4"/>
        <v>1</v>
      </c>
      <c r="J29" s="33">
        <f t="shared" si="5"/>
        <v>6.993006993</v>
      </c>
      <c r="K29" s="29">
        <f>'AKB&amp;AKABA'!P29</f>
        <v>98</v>
      </c>
      <c r="L29" s="29">
        <f>'AKB&amp;AKABA'!Q29</f>
        <v>92</v>
      </c>
      <c r="M29" s="30">
        <f t="shared" si="6"/>
        <v>190</v>
      </c>
      <c r="N29" s="29">
        <v>0.0</v>
      </c>
      <c r="O29" s="29">
        <v>0.0</v>
      </c>
      <c r="P29" s="32">
        <f t="shared" si="7"/>
        <v>0</v>
      </c>
      <c r="Q29" s="33">
        <f t="shared" si="8"/>
        <v>0</v>
      </c>
      <c r="R29" s="30">
        <v>235.0</v>
      </c>
      <c r="S29" s="30">
        <v>206.0</v>
      </c>
      <c r="T29" s="30">
        <f t="shared" si="9"/>
        <v>441</v>
      </c>
      <c r="U29" s="35">
        <v>0.0</v>
      </c>
      <c r="V29" s="35">
        <v>0.0</v>
      </c>
      <c r="W29" s="32">
        <f t="shared" si="10"/>
        <v>0</v>
      </c>
      <c r="X29" s="33">
        <f t="shared" si="11"/>
        <v>0</v>
      </c>
      <c r="Y29" s="29"/>
      <c r="Z29" s="29"/>
      <c r="AA29" s="30">
        <f t="shared" si="12"/>
        <v>0</v>
      </c>
      <c r="AB29" s="29"/>
      <c r="AC29" s="29"/>
      <c r="AD29" s="32">
        <f t="shared" si="13"/>
        <v>0</v>
      </c>
      <c r="AE29" s="33" t="str">
        <f t="shared" si="14"/>
        <v>#DIV/0!</v>
      </c>
      <c r="AF29" s="29">
        <f t="shared" ref="AF29:AG29" si="60">SUM(D29,K29,R29,Y29)</f>
        <v>413</v>
      </c>
      <c r="AG29" s="29">
        <f t="shared" si="60"/>
        <v>361</v>
      </c>
      <c r="AH29" s="30">
        <f t="shared" si="16"/>
        <v>774</v>
      </c>
      <c r="AI29" s="29">
        <f t="shared" ref="AI29:AJ29" si="61">SUM(G29,N29,U29,AB29)</f>
        <v>1</v>
      </c>
      <c r="AJ29" s="29">
        <f t="shared" si="61"/>
        <v>0</v>
      </c>
      <c r="AK29" s="32">
        <f t="shared" si="18"/>
        <v>1</v>
      </c>
      <c r="AL29" s="33">
        <f t="shared" si="19"/>
        <v>1.291989664</v>
      </c>
    </row>
    <row r="30" ht="15.75" customHeight="1">
      <c r="A30" s="27">
        <v>24.0</v>
      </c>
      <c r="B30" s="28" t="s">
        <v>50</v>
      </c>
      <c r="C30" s="28" t="s">
        <v>51</v>
      </c>
      <c r="D30" s="29">
        <f>'AKB&amp;AKABA'!D30</f>
        <v>59</v>
      </c>
      <c r="E30" s="29">
        <f>'AKB&amp;AKABA'!E30</f>
        <v>50</v>
      </c>
      <c r="F30" s="30">
        <f t="shared" si="3"/>
        <v>109</v>
      </c>
      <c r="G30" s="29">
        <v>0.0</v>
      </c>
      <c r="H30" s="29">
        <v>0.0</v>
      </c>
      <c r="I30" s="32">
        <f t="shared" si="4"/>
        <v>0</v>
      </c>
      <c r="J30" s="33">
        <f t="shared" si="5"/>
        <v>0</v>
      </c>
      <c r="K30" s="29">
        <f>'AKB&amp;AKABA'!P30</f>
        <v>72</v>
      </c>
      <c r="L30" s="29">
        <f>'AKB&amp;AKABA'!Q30</f>
        <v>63</v>
      </c>
      <c r="M30" s="30">
        <f t="shared" si="6"/>
        <v>135</v>
      </c>
      <c r="N30" s="29">
        <v>1.0</v>
      </c>
      <c r="O30" s="29">
        <v>0.0</v>
      </c>
      <c r="P30" s="32">
        <f t="shared" si="7"/>
        <v>1</v>
      </c>
      <c r="Q30" s="33">
        <f t="shared" si="8"/>
        <v>7.407407407</v>
      </c>
      <c r="R30" s="30">
        <v>169.0</v>
      </c>
      <c r="S30" s="30">
        <v>151.0</v>
      </c>
      <c r="T30" s="30">
        <f t="shared" si="9"/>
        <v>320</v>
      </c>
      <c r="U30" s="35">
        <v>0.0</v>
      </c>
      <c r="V30" s="35">
        <v>2.0</v>
      </c>
      <c r="W30" s="32">
        <f t="shared" si="10"/>
        <v>2</v>
      </c>
      <c r="X30" s="33">
        <f t="shared" si="11"/>
        <v>6.25</v>
      </c>
      <c r="Y30" s="29"/>
      <c r="Z30" s="29"/>
      <c r="AA30" s="30">
        <f t="shared" si="12"/>
        <v>0</v>
      </c>
      <c r="AB30" s="29"/>
      <c r="AC30" s="29"/>
      <c r="AD30" s="32">
        <f t="shared" si="13"/>
        <v>0</v>
      </c>
      <c r="AE30" s="33" t="str">
        <f t="shared" si="14"/>
        <v>#DIV/0!</v>
      </c>
      <c r="AF30" s="29">
        <f t="shared" ref="AF30:AG30" si="62">SUM(D30,K30,R30,Y30)</f>
        <v>300</v>
      </c>
      <c r="AG30" s="29">
        <f t="shared" si="62"/>
        <v>264</v>
      </c>
      <c r="AH30" s="30">
        <f t="shared" si="16"/>
        <v>564</v>
      </c>
      <c r="AI30" s="29">
        <f t="shared" ref="AI30:AJ30" si="63">SUM(G30,N30,U30,AB30)</f>
        <v>1</v>
      </c>
      <c r="AJ30" s="29">
        <f t="shared" si="63"/>
        <v>2</v>
      </c>
      <c r="AK30" s="32">
        <f t="shared" si="18"/>
        <v>3</v>
      </c>
      <c r="AL30" s="33">
        <f t="shared" si="19"/>
        <v>5.319148936</v>
      </c>
    </row>
    <row r="31" ht="15.75" customHeight="1">
      <c r="A31" s="27">
        <v>25.0</v>
      </c>
      <c r="B31" s="28" t="s">
        <v>52</v>
      </c>
      <c r="C31" s="28" t="s">
        <v>51</v>
      </c>
      <c r="D31" s="29">
        <f>'AKB&amp;AKABA'!D31</f>
        <v>49</v>
      </c>
      <c r="E31" s="29">
        <f>'AKB&amp;AKABA'!E31</f>
        <v>54</v>
      </c>
      <c r="F31" s="30">
        <f t="shared" si="3"/>
        <v>103</v>
      </c>
      <c r="G31" s="29">
        <v>0.0</v>
      </c>
      <c r="H31" s="29">
        <v>0.0</v>
      </c>
      <c r="I31" s="32">
        <f t="shared" si="4"/>
        <v>0</v>
      </c>
      <c r="J31" s="33">
        <f t="shared" si="5"/>
        <v>0</v>
      </c>
      <c r="K31" s="29">
        <f>'AKB&amp;AKABA'!P31</f>
        <v>61</v>
      </c>
      <c r="L31" s="29">
        <f>'AKB&amp;AKABA'!Q31</f>
        <v>43</v>
      </c>
      <c r="M31" s="30">
        <f t="shared" si="6"/>
        <v>104</v>
      </c>
      <c r="N31" s="29">
        <v>1.0</v>
      </c>
      <c r="O31" s="29">
        <v>0.0</v>
      </c>
      <c r="P31" s="32">
        <f t="shared" si="7"/>
        <v>1</v>
      </c>
      <c r="Q31" s="33">
        <f t="shared" si="8"/>
        <v>9.615384615</v>
      </c>
      <c r="R31" s="30">
        <v>144.0</v>
      </c>
      <c r="S31" s="30">
        <v>135.0</v>
      </c>
      <c r="T31" s="30">
        <f t="shared" si="9"/>
        <v>279</v>
      </c>
      <c r="U31" s="35">
        <v>0.0</v>
      </c>
      <c r="V31" s="35">
        <v>0.0</v>
      </c>
      <c r="W31" s="32">
        <f t="shared" si="10"/>
        <v>0</v>
      </c>
      <c r="X31" s="33">
        <f t="shared" si="11"/>
        <v>0</v>
      </c>
      <c r="Y31" s="29"/>
      <c r="Z31" s="29"/>
      <c r="AA31" s="30">
        <f t="shared" si="12"/>
        <v>0</v>
      </c>
      <c r="AB31" s="29"/>
      <c r="AC31" s="29"/>
      <c r="AD31" s="32">
        <f t="shared" si="13"/>
        <v>0</v>
      </c>
      <c r="AE31" s="33" t="str">
        <f t="shared" si="14"/>
        <v>#DIV/0!</v>
      </c>
      <c r="AF31" s="29">
        <f t="shared" ref="AF31:AG31" si="64">SUM(D31,K31,R31,Y31)</f>
        <v>254</v>
      </c>
      <c r="AG31" s="29">
        <f t="shared" si="64"/>
        <v>232</v>
      </c>
      <c r="AH31" s="30">
        <f t="shared" si="16"/>
        <v>486</v>
      </c>
      <c r="AI31" s="29">
        <f t="shared" ref="AI31:AJ31" si="65">SUM(G31,N31,U31,AB31)</f>
        <v>1</v>
      </c>
      <c r="AJ31" s="29">
        <f t="shared" si="65"/>
        <v>0</v>
      </c>
      <c r="AK31" s="32">
        <f t="shared" si="18"/>
        <v>1</v>
      </c>
      <c r="AL31" s="33">
        <f t="shared" si="19"/>
        <v>2.057613169</v>
      </c>
    </row>
    <row r="32" ht="15.75" customHeight="1">
      <c r="A32" s="27">
        <v>26.0</v>
      </c>
      <c r="B32" s="28" t="s">
        <v>53</v>
      </c>
      <c r="C32" s="28" t="s">
        <v>54</v>
      </c>
      <c r="D32" s="29">
        <f>'AKB&amp;AKABA'!D32</f>
        <v>78</v>
      </c>
      <c r="E32" s="29">
        <f>'AKB&amp;AKABA'!E32</f>
        <v>83</v>
      </c>
      <c r="F32" s="30">
        <f t="shared" si="3"/>
        <v>161</v>
      </c>
      <c r="G32" s="29">
        <v>0.0</v>
      </c>
      <c r="H32" s="29">
        <v>0.0</v>
      </c>
      <c r="I32" s="32">
        <f t="shared" si="4"/>
        <v>0</v>
      </c>
      <c r="J32" s="33">
        <f t="shared" si="5"/>
        <v>0</v>
      </c>
      <c r="K32" s="29">
        <f>'AKB&amp;AKABA'!P32</f>
        <v>101</v>
      </c>
      <c r="L32" s="29">
        <f>'AKB&amp;AKABA'!Q32</f>
        <v>93</v>
      </c>
      <c r="M32" s="30">
        <f t="shared" si="6"/>
        <v>194</v>
      </c>
      <c r="N32" s="29">
        <v>0.0</v>
      </c>
      <c r="O32" s="29">
        <v>0.0</v>
      </c>
      <c r="P32" s="32">
        <f t="shared" si="7"/>
        <v>0</v>
      </c>
      <c r="Q32" s="33">
        <f t="shared" si="8"/>
        <v>0</v>
      </c>
      <c r="R32" s="30">
        <v>263.0</v>
      </c>
      <c r="S32" s="30">
        <v>237.0</v>
      </c>
      <c r="T32" s="30">
        <f t="shared" si="9"/>
        <v>500</v>
      </c>
      <c r="U32" s="35">
        <v>1.0</v>
      </c>
      <c r="V32" s="35">
        <v>0.0</v>
      </c>
      <c r="W32" s="32">
        <f t="shared" si="10"/>
        <v>1</v>
      </c>
      <c r="X32" s="33">
        <f t="shared" si="11"/>
        <v>2</v>
      </c>
      <c r="Y32" s="29"/>
      <c r="Z32" s="29"/>
      <c r="AA32" s="30">
        <f t="shared" si="12"/>
        <v>0</v>
      </c>
      <c r="AB32" s="29"/>
      <c r="AC32" s="29"/>
      <c r="AD32" s="32">
        <f t="shared" si="13"/>
        <v>0</v>
      </c>
      <c r="AE32" s="33" t="str">
        <f t="shared" si="14"/>
        <v>#DIV/0!</v>
      </c>
      <c r="AF32" s="29">
        <f t="shared" ref="AF32:AG32" si="66">SUM(D32,K32,R32,Y32)</f>
        <v>442</v>
      </c>
      <c r="AG32" s="29">
        <f t="shared" si="66"/>
        <v>413</v>
      </c>
      <c r="AH32" s="30">
        <f t="shared" si="16"/>
        <v>855</v>
      </c>
      <c r="AI32" s="29">
        <f t="shared" ref="AI32:AJ32" si="67">SUM(G32,N32,U32,AB32)</f>
        <v>1</v>
      </c>
      <c r="AJ32" s="29">
        <f t="shared" si="67"/>
        <v>0</v>
      </c>
      <c r="AK32" s="32">
        <f t="shared" si="18"/>
        <v>1</v>
      </c>
      <c r="AL32" s="33">
        <f t="shared" si="19"/>
        <v>1.169590643</v>
      </c>
    </row>
    <row r="33" ht="15.75" customHeight="1">
      <c r="A33" s="27">
        <v>27.0</v>
      </c>
      <c r="B33" s="28" t="s">
        <v>55</v>
      </c>
      <c r="C33" s="28" t="s">
        <v>54</v>
      </c>
      <c r="D33" s="29">
        <f>'AKB&amp;AKABA'!D33</f>
        <v>66</v>
      </c>
      <c r="E33" s="29">
        <f>'AKB&amp;AKABA'!E33</f>
        <v>52</v>
      </c>
      <c r="F33" s="30">
        <f t="shared" si="3"/>
        <v>118</v>
      </c>
      <c r="G33" s="29">
        <v>0.0</v>
      </c>
      <c r="H33" s="29">
        <v>0.0</v>
      </c>
      <c r="I33" s="32">
        <f t="shared" si="4"/>
        <v>0</v>
      </c>
      <c r="J33" s="33">
        <f t="shared" si="5"/>
        <v>0</v>
      </c>
      <c r="K33" s="29">
        <f>'AKB&amp;AKABA'!P33</f>
        <v>81</v>
      </c>
      <c r="L33" s="29">
        <f>'AKB&amp;AKABA'!Q33</f>
        <v>63</v>
      </c>
      <c r="M33" s="30">
        <f t="shared" si="6"/>
        <v>144</v>
      </c>
      <c r="N33" s="29">
        <v>0.0</v>
      </c>
      <c r="O33" s="29">
        <v>0.0</v>
      </c>
      <c r="P33" s="32">
        <f t="shared" si="7"/>
        <v>0</v>
      </c>
      <c r="Q33" s="33">
        <f t="shared" si="8"/>
        <v>0</v>
      </c>
      <c r="R33" s="30">
        <v>191.0</v>
      </c>
      <c r="S33" s="30">
        <v>158.0</v>
      </c>
      <c r="T33" s="30">
        <f t="shared" si="9"/>
        <v>349</v>
      </c>
      <c r="U33" s="35">
        <v>0.0</v>
      </c>
      <c r="V33" s="35">
        <v>0.0</v>
      </c>
      <c r="W33" s="32">
        <f t="shared" si="10"/>
        <v>0</v>
      </c>
      <c r="X33" s="33">
        <f t="shared" si="11"/>
        <v>0</v>
      </c>
      <c r="Y33" s="29"/>
      <c r="Z33" s="29"/>
      <c r="AA33" s="30">
        <f t="shared" si="12"/>
        <v>0</v>
      </c>
      <c r="AB33" s="29"/>
      <c r="AC33" s="29"/>
      <c r="AD33" s="32">
        <f t="shared" si="13"/>
        <v>0</v>
      </c>
      <c r="AE33" s="33" t="str">
        <f t="shared" si="14"/>
        <v>#DIV/0!</v>
      </c>
      <c r="AF33" s="29">
        <f t="shared" ref="AF33:AG33" si="68">SUM(D33,K33,R33,Y33)</f>
        <v>338</v>
      </c>
      <c r="AG33" s="29">
        <f t="shared" si="68"/>
        <v>273</v>
      </c>
      <c r="AH33" s="30">
        <f t="shared" si="16"/>
        <v>611</v>
      </c>
      <c r="AI33" s="29">
        <f t="shared" ref="AI33:AJ33" si="69">SUM(G33,N33,U33,AB33)</f>
        <v>0</v>
      </c>
      <c r="AJ33" s="29">
        <f t="shared" si="69"/>
        <v>0</v>
      </c>
      <c r="AK33" s="32">
        <f t="shared" si="18"/>
        <v>0</v>
      </c>
      <c r="AL33" s="33">
        <f t="shared" si="19"/>
        <v>0</v>
      </c>
    </row>
    <row r="34" ht="15.75" customHeight="1">
      <c r="A34" s="37" t="s">
        <v>56</v>
      </c>
      <c r="B34" s="5"/>
      <c r="C34" s="38"/>
      <c r="D34" s="39">
        <f t="shared" ref="D34:E34" si="70">SUM(D7:D33)</f>
        <v>2070</v>
      </c>
      <c r="E34" s="39">
        <f t="shared" si="70"/>
        <v>1873</v>
      </c>
      <c r="F34" s="40">
        <f t="shared" si="3"/>
        <v>3943</v>
      </c>
      <c r="G34" s="40">
        <f t="shared" ref="G34:I34" si="71">SUM(G7:G33)</f>
        <v>3</v>
      </c>
      <c r="H34" s="40">
        <f t="shared" si="71"/>
        <v>2</v>
      </c>
      <c r="I34" s="41">
        <f t="shared" si="71"/>
        <v>5</v>
      </c>
      <c r="J34" s="42">
        <f t="shared" si="5"/>
        <v>1.268069997</v>
      </c>
      <c r="K34" s="39">
        <f t="shared" ref="K34:L34" si="72">SUM(K7:K33)</f>
        <v>2501</v>
      </c>
      <c r="L34" s="39">
        <f t="shared" si="72"/>
        <v>2315</v>
      </c>
      <c r="M34" s="40">
        <f t="shared" si="6"/>
        <v>4816</v>
      </c>
      <c r="N34" s="40">
        <f t="shared" ref="N34:P34" si="73">SUM(N7:N33)</f>
        <v>4</v>
      </c>
      <c r="O34" s="40">
        <f t="shared" si="73"/>
        <v>5</v>
      </c>
      <c r="P34" s="41">
        <f t="shared" si="73"/>
        <v>9</v>
      </c>
      <c r="Q34" s="42">
        <f t="shared" si="8"/>
        <v>1.868770764</v>
      </c>
      <c r="R34" s="39">
        <f t="shared" ref="R34:S34" si="74">SUM(R7:R33)</f>
        <v>6376</v>
      </c>
      <c r="S34" s="39">
        <f t="shared" si="74"/>
        <v>5876</v>
      </c>
      <c r="T34" s="40">
        <f t="shared" si="9"/>
        <v>12252</v>
      </c>
      <c r="U34" s="40">
        <f t="shared" ref="U34:W34" si="75">SUM(U7:U33)</f>
        <v>4</v>
      </c>
      <c r="V34" s="40">
        <f t="shared" si="75"/>
        <v>3</v>
      </c>
      <c r="W34" s="41">
        <f t="shared" si="75"/>
        <v>7</v>
      </c>
      <c r="X34" s="42">
        <f t="shared" si="11"/>
        <v>0.5713352922</v>
      </c>
      <c r="Y34" s="39">
        <f t="shared" ref="Y34:Z34" si="76">SUM(Y7:Y33)</f>
        <v>0</v>
      </c>
      <c r="Z34" s="39">
        <f t="shared" si="76"/>
        <v>0</v>
      </c>
      <c r="AA34" s="40">
        <f t="shared" si="12"/>
        <v>0</v>
      </c>
      <c r="AB34" s="40">
        <f t="shared" ref="AB34:AD34" si="77">SUM(AB7:AB33)</f>
        <v>0</v>
      </c>
      <c r="AC34" s="40">
        <f t="shared" si="77"/>
        <v>0</v>
      </c>
      <c r="AD34" s="41">
        <f t="shared" si="77"/>
        <v>0</v>
      </c>
      <c r="AE34" s="42" t="str">
        <f t="shared" si="14"/>
        <v>#DIV/0!</v>
      </c>
      <c r="AF34" s="39">
        <f t="shared" ref="AF34:AG34" si="78">SUM(AF7:AF33)</f>
        <v>10947</v>
      </c>
      <c r="AG34" s="39">
        <f t="shared" si="78"/>
        <v>10064</v>
      </c>
      <c r="AH34" s="40">
        <f t="shared" si="16"/>
        <v>21011</v>
      </c>
      <c r="AI34" s="40">
        <f t="shared" ref="AI34:AK34" si="79">SUM(AI7:AI33)</f>
        <v>11</v>
      </c>
      <c r="AJ34" s="40">
        <f t="shared" si="79"/>
        <v>10</v>
      </c>
      <c r="AK34" s="41">
        <f t="shared" si="79"/>
        <v>21</v>
      </c>
      <c r="AL34" s="42">
        <f t="shared" si="19"/>
        <v>0.9994764647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D4:J4"/>
    <mergeCell ref="D5:F5"/>
    <mergeCell ref="G5:I5"/>
    <mergeCell ref="A34:B34"/>
    <mergeCell ref="J5:J6"/>
    <mergeCell ref="K5:M5"/>
    <mergeCell ref="N5:P5"/>
    <mergeCell ref="Q5:Q6"/>
    <mergeCell ref="R5:T5"/>
    <mergeCell ref="U5:W5"/>
    <mergeCell ref="X5:X6"/>
    <mergeCell ref="Y5:AA5"/>
    <mergeCell ref="AB5:AD5"/>
    <mergeCell ref="AE5:AE6"/>
    <mergeCell ref="AF5:AH5"/>
    <mergeCell ref="AI5:AK5"/>
    <mergeCell ref="A4:A6"/>
    <mergeCell ref="B4:B6"/>
    <mergeCell ref="C4:C6"/>
    <mergeCell ref="K4:Q4"/>
    <mergeCell ref="R4:X4"/>
    <mergeCell ref="Y4:AE4"/>
    <mergeCell ref="AF4:AL4"/>
    <mergeCell ref="AL5:AL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2025-07-07T14:11:08Z</dcterms:created>
  <dc:creator>MyBook Pro L5</dc:creator>
</cp:coreProperties>
</file>