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FB63462A-8E68-4548-8363-79133FA049CB}" xr6:coauthVersionLast="47" xr6:coauthVersionMax="47" xr10:uidLastSave="{00000000-0000-0000-0000-000000000000}"/>
  <bookViews>
    <workbookView xWindow="3885" yWindow="3885" windowWidth="21600" windowHeight="11385" xr2:uid="{00000000-000D-0000-FFFF-FFFF00000000}"/>
  </bookViews>
  <sheets>
    <sheet name="AKB&amp;AKABA" sheetId="2" r:id="rId1"/>
    <sheet name="NNDR" sheetId="3" r:id="rId2"/>
    <sheet name="PNDR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2" l="1"/>
  <c r="E54" i="2" s="1"/>
  <c r="E53" i="2"/>
  <c r="D53" i="2"/>
  <c r="E52" i="2"/>
  <c r="D52" i="2"/>
  <c r="D51" i="2"/>
  <c r="E51" i="2" s="1"/>
  <c r="D50" i="2"/>
  <c r="E50" i="2" s="1"/>
  <c r="E49" i="2"/>
  <c r="D49" i="2"/>
  <c r="E48" i="2"/>
  <c r="D48" i="2"/>
  <c r="D47" i="2"/>
  <c r="E47" i="2" s="1"/>
  <c r="D46" i="2"/>
  <c r="E46" i="2" s="1"/>
  <c r="E45" i="2"/>
  <c r="D45" i="2"/>
  <c r="E44" i="2"/>
  <c r="D44" i="2"/>
  <c r="D43" i="2"/>
  <c r="E43" i="2" s="1"/>
  <c r="D42" i="2"/>
  <c r="E42" i="2" s="1"/>
  <c r="E41" i="2"/>
  <c r="D41" i="2"/>
  <c r="AI8" i="5"/>
  <c r="AJ8" i="5"/>
  <c r="AI9" i="5"/>
  <c r="AJ9" i="5"/>
  <c r="AI10" i="5"/>
  <c r="AJ10" i="5"/>
  <c r="AI11" i="5"/>
  <c r="AJ11" i="5"/>
  <c r="AI12" i="5"/>
  <c r="AJ12" i="5"/>
  <c r="AI13" i="5"/>
  <c r="AJ13" i="5"/>
  <c r="AI14" i="5"/>
  <c r="AJ14" i="5"/>
  <c r="AI15" i="5"/>
  <c r="AJ15" i="5"/>
  <c r="AI16" i="5"/>
  <c r="AJ16" i="5"/>
  <c r="AI17" i="5"/>
  <c r="AJ17" i="5"/>
  <c r="AI18" i="5"/>
  <c r="AJ18" i="5"/>
  <c r="AI19" i="5"/>
  <c r="AJ19" i="5"/>
  <c r="AI20" i="5"/>
  <c r="AJ20" i="5"/>
  <c r="AI21" i="5"/>
  <c r="AJ21" i="5"/>
  <c r="AI22" i="5"/>
  <c r="AJ22" i="5"/>
  <c r="AI23" i="5"/>
  <c r="AJ23" i="5"/>
  <c r="AI24" i="5"/>
  <c r="AJ24" i="5"/>
  <c r="AI25" i="5"/>
  <c r="AJ25" i="5"/>
  <c r="AI26" i="5"/>
  <c r="AJ26" i="5"/>
  <c r="AI27" i="5"/>
  <c r="AJ27" i="5"/>
  <c r="AI28" i="5"/>
  <c r="AJ28" i="5"/>
  <c r="AI29" i="5"/>
  <c r="AJ29" i="5"/>
  <c r="AI30" i="5"/>
  <c r="AJ30" i="5"/>
  <c r="AI31" i="5"/>
  <c r="AJ31" i="5"/>
  <c r="AI32" i="5"/>
  <c r="AJ32" i="5"/>
  <c r="AI33" i="5"/>
  <c r="AJ33" i="5"/>
  <c r="AF8" i="5"/>
  <c r="AG8" i="5"/>
  <c r="AF9" i="5"/>
  <c r="AG9" i="5"/>
  <c r="AF10" i="5"/>
  <c r="AG10" i="5"/>
  <c r="AF11" i="5"/>
  <c r="AG11" i="5"/>
  <c r="AF12" i="5"/>
  <c r="AG12" i="5"/>
  <c r="AF13" i="5"/>
  <c r="AG13" i="5"/>
  <c r="AF14" i="5"/>
  <c r="AG14" i="5"/>
  <c r="AF15" i="5"/>
  <c r="AG15" i="5"/>
  <c r="AF16" i="5"/>
  <c r="AG16" i="5"/>
  <c r="AF17" i="5"/>
  <c r="AG17" i="5"/>
  <c r="AF18" i="5"/>
  <c r="AG18" i="5"/>
  <c r="AF19" i="5"/>
  <c r="AG19" i="5"/>
  <c r="AF20" i="5"/>
  <c r="AG20" i="5"/>
  <c r="AF21" i="5"/>
  <c r="AG21" i="5"/>
  <c r="AF22" i="5"/>
  <c r="AG22" i="5"/>
  <c r="AF23" i="5"/>
  <c r="AG23" i="5"/>
  <c r="AF24" i="5"/>
  <c r="AG24" i="5"/>
  <c r="AF25" i="5"/>
  <c r="AG25" i="5"/>
  <c r="AF26" i="5"/>
  <c r="AG26" i="5"/>
  <c r="AF27" i="5"/>
  <c r="AG27" i="5"/>
  <c r="AF28" i="5"/>
  <c r="AG28" i="5"/>
  <c r="AF29" i="5"/>
  <c r="AG29" i="5"/>
  <c r="AF30" i="5"/>
  <c r="AG30" i="5"/>
  <c r="AF31" i="5"/>
  <c r="AG31" i="5"/>
  <c r="AF32" i="5"/>
  <c r="AG32" i="5"/>
  <c r="AF33" i="5"/>
  <c r="AG33" i="5"/>
  <c r="AJ7" i="5"/>
  <c r="AI7" i="5"/>
  <c r="AG7" i="5"/>
  <c r="AF7" i="5"/>
  <c r="AI8" i="3"/>
  <c r="AI34" i="3" s="1"/>
  <c r="AJ8" i="3"/>
  <c r="AJ34" i="3" s="1"/>
  <c r="AI9" i="3"/>
  <c r="AK9" i="3" s="1"/>
  <c r="AL9" i="3" s="1"/>
  <c r="AJ9" i="3"/>
  <c r="AI10" i="3"/>
  <c r="AJ10" i="3"/>
  <c r="AI11" i="3"/>
  <c r="AJ11" i="3"/>
  <c r="AK11" i="3" s="1"/>
  <c r="AI12" i="3"/>
  <c r="AJ12" i="3"/>
  <c r="AI13" i="3"/>
  <c r="AK13" i="3" s="1"/>
  <c r="AL13" i="3" s="1"/>
  <c r="AJ13" i="3"/>
  <c r="AI14" i="3"/>
  <c r="AK14" i="3" s="1"/>
  <c r="AJ14" i="3"/>
  <c r="AI15" i="3"/>
  <c r="AJ15" i="3"/>
  <c r="AK15" i="3" s="1"/>
  <c r="AI16" i="3"/>
  <c r="AK16" i="3" s="1"/>
  <c r="AJ16" i="3"/>
  <c r="AI17" i="3"/>
  <c r="AK17" i="3" s="1"/>
  <c r="AJ17" i="3"/>
  <c r="AI18" i="3"/>
  <c r="AJ18" i="3"/>
  <c r="AI19" i="3"/>
  <c r="AJ19" i="3"/>
  <c r="AK19" i="3" s="1"/>
  <c r="AI20" i="3"/>
  <c r="AK20" i="3" s="1"/>
  <c r="AJ20" i="3"/>
  <c r="AI21" i="3"/>
  <c r="AJ21" i="3"/>
  <c r="AI22" i="3"/>
  <c r="AJ22" i="3"/>
  <c r="AI23" i="3"/>
  <c r="AJ23" i="3"/>
  <c r="AI24" i="3"/>
  <c r="AK24" i="3" s="1"/>
  <c r="AL24" i="3" s="1"/>
  <c r="AJ24" i="3"/>
  <c r="AI25" i="3"/>
  <c r="AJ25" i="3"/>
  <c r="AI26" i="3"/>
  <c r="AJ26" i="3"/>
  <c r="AI27" i="3"/>
  <c r="AJ27" i="3"/>
  <c r="AI28" i="3"/>
  <c r="AK28" i="3" s="1"/>
  <c r="AL28" i="3" s="1"/>
  <c r="AJ28" i="3"/>
  <c r="AI29" i="3"/>
  <c r="AK29" i="3" s="1"/>
  <c r="AL29" i="3" s="1"/>
  <c r="AJ29" i="3"/>
  <c r="AI30" i="3"/>
  <c r="AK30" i="3" s="1"/>
  <c r="AJ30" i="3"/>
  <c r="AI31" i="3"/>
  <c r="AJ31" i="3"/>
  <c r="AI32" i="3"/>
  <c r="AJ32" i="3"/>
  <c r="AI33" i="3"/>
  <c r="AK33" i="3" s="1"/>
  <c r="AJ33" i="3"/>
  <c r="AF8" i="3"/>
  <c r="AG8" i="3"/>
  <c r="AF9" i="3"/>
  <c r="AG9" i="3"/>
  <c r="AF10" i="3"/>
  <c r="AG10" i="3"/>
  <c r="AH10" i="3" s="1"/>
  <c r="AF11" i="3"/>
  <c r="AG11" i="3"/>
  <c r="AH11" i="3" s="1"/>
  <c r="AF12" i="3"/>
  <c r="AG12" i="3"/>
  <c r="AF13" i="3"/>
  <c r="AG13" i="3"/>
  <c r="AF14" i="3"/>
  <c r="AG14" i="3"/>
  <c r="AH14" i="3" s="1"/>
  <c r="AF15" i="3"/>
  <c r="AG15" i="3"/>
  <c r="AH15" i="3" s="1"/>
  <c r="AF16" i="3"/>
  <c r="AG16" i="3"/>
  <c r="AF17" i="3"/>
  <c r="AG17" i="3"/>
  <c r="AF18" i="3"/>
  <c r="AG18" i="3"/>
  <c r="AF19" i="3"/>
  <c r="AG19" i="3"/>
  <c r="AH19" i="3" s="1"/>
  <c r="AF20" i="3"/>
  <c r="AG20" i="3"/>
  <c r="AF21" i="3"/>
  <c r="AG21" i="3"/>
  <c r="AF22" i="3"/>
  <c r="AG22" i="3"/>
  <c r="AF23" i="3"/>
  <c r="AG23" i="3"/>
  <c r="AH23" i="3" s="1"/>
  <c r="AF24" i="3"/>
  <c r="AG24" i="3"/>
  <c r="AF25" i="3"/>
  <c r="AG25" i="3"/>
  <c r="AF26" i="3"/>
  <c r="AG26" i="3"/>
  <c r="AH26" i="3" s="1"/>
  <c r="AF27" i="3"/>
  <c r="AG27" i="3"/>
  <c r="AH27" i="3" s="1"/>
  <c r="AF28" i="3"/>
  <c r="AG28" i="3"/>
  <c r="AF29" i="3"/>
  <c r="AG29" i="3"/>
  <c r="AF30" i="3"/>
  <c r="AG30" i="3"/>
  <c r="AH30" i="3" s="1"/>
  <c r="AF31" i="3"/>
  <c r="AH31" i="3" s="1"/>
  <c r="AG31" i="3"/>
  <c r="AF32" i="3"/>
  <c r="AG32" i="3"/>
  <c r="AF33" i="3"/>
  <c r="AG33" i="3"/>
  <c r="AJ7" i="3"/>
  <c r="AI7" i="3"/>
  <c r="AG7" i="3"/>
  <c r="AF7" i="3"/>
  <c r="AH33" i="3"/>
  <c r="AK32" i="3"/>
  <c r="AH32" i="3"/>
  <c r="AK31" i="3"/>
  <c r="AH29" i="3"/>
  <c r="AH28" i="3"/>
  <c r="AK27" i="3"/>
  <c r="AK26" i="3"/>
  <c r="AK25" i="3"/>
  <c r="AL25" i="3" s="1"/>
  <c r="AH25" i="3"/>
  <c r="AH24" i="3"/>
  <c r="AK23" i="3"/>
  <c r="AK22" i="3"/>
  <c r="AH22" i="3"/>
  <c r="AK21" i="3"/>
  <c r="AH21" i="3"/>
  <c r="AH20" i="3"/>
  <c r="AK18" i="3"/>
  <c r="AH18" i="3"/>
  <c r="AH17" i="3"/>
  <c r="AH16" i="3"/>
  <c r="AH13" i="3"/>
  <c r="AK12" i="3"/>
  <c r="AL12" i="3" s="1"/>
  <c r="AH12" i="3"/>
  <c r="AK10" i="3"/>
  <c r="AH9" i="3"/>
  <c r="AK8" i="3"/>
  <c r="AL8" i="3" s="1"/>
  <c r="AH8" i="3"/>
  <c r="AK7" i="3"/>
  <c r="BH34" i="2"/>
  <c r="BG34" i="2"/>
  <c r="BI34" i="2" s="1"/>
  <c r="AV34" i="2"/>
  <c r="AU34" i="2"/>
  <c r="AK34" i="2"/>
  <c r="AJ34" i="2"/>
  <c r="AI34" i="2"/>
  <c r="BG8" i="2"/>
  <c r="BH8" i="2"/>
  <c r="BG9" i="2"/>
  <c r="BH9" i="2"/>
  <c r="BG10" i="2"/>
  <c r="BH10" i="2"/>
  <c r="BI10" i="2" s="1"/>
  <c r="BG11" i="2"/>
  <c r="BH11" i="2"/>
  <c r="BI11" i="2" s="1"/>
  <c r="BG12" i="2"/>
  <c r="BH12" i="2"/>
  <c r="BG13" i="2"/>
  <c r="BH13" i="2"/>
  <c r="BG14" i="2"/>
  <c r="BI14" i="2" s="1"/>
  <c r="BJ14" i="2" s="1"/>
  <c r="BH14" i="2"/>
  <c r="BG15" i="2"/>
  <c r="BH15" i="2"/>
  <c r="BI15" i="2" s="1"/>
  <c r="BG16" i="2"/>
  <c r="BH16" i="2"/>
  <c r="BG17" i="2"/>
  <c r="BH17" i="2"/>
  <c r="BG18" i="2"/>
  <c r="BH18" i="2"/>
  <c r="BG19" i="2"/>
  <c r="BH19" i="2"/>
  <c r="BI19" i="2" s="1"/>
  <c r="BG20" i="2"/>
  <c r="BH20" i="2"/>
  <c r="BG21" i="2"/>
  <c r="BH21" i="2"/>
  <c r="BG22" i="2"/>
  <c r="BI22" i="2" s="1"/>
  <c r="BJ22" i="2" s="1"/>
  <c r="BH22" i="2"/>
  <c r="BG23" i="2"/>
  <c r="BH23" i="2"/>
  <c r="BI23" i="2" s="1"/>
  <c r="BG24" i="2"/>
  <c r="BI24" i="2" s="1"/>
  <c r="BH24" i="2"/>
  <c r="BG25" i="2"/>
  <c r="BI25" i="2" s="1"/>
  <c r="BH25" i="2"/>
  <c r="BG26" i="2"/>
  <c r="BH26" i="2"/>
  <c r="BI26" i="2" s="1"/>
  <c r="BG27" i="2"/>
  <c r="BH27" i="2"/>
  <c r="BI27" i="2" s="1"/>
  <c r="BG28" i="2"/>
  <c r="BH28" i="2"/>
  <c r="BG29" i="2"/>
  <c r="BH29" i="2"/>
  <c r="BG30" i="2"/>
  <c r="BI30" i="2" s="1"/>
  <c r="BJ30" i="2" s="1"/>
  <c r="BH30" i="2"/>
  <c r="BG31" i="2"/>
  <c r="BH31" i="2"/>
  <c r="BI31" i="2" s="1"/>
  <c r="BG32" i="2"/>
  <c r="BI32" i="2" s="1"/>
  <c r="BH32" i="2"/>
  <c r="BG33" i="2"/>
  <c r="BI33" i="2" s="1"/>
  <c r="BH33" i="2"/>
  <c r="BC8" i="2"/>
  <c r="BE8" i="2" s="1"/>
  <c r="BJ8" i="2" s="1"/>
  <c r="BD8" i="2"/>
  <c r="BD34" i="2" s="1"/>
  <c r="BC9" i="2"/>
  <c r="BD9" i="2"/>
  <c r="BC10" i="2"/>
  <c r="BD10" i="2"/>
  <c r="BC11" i="2"/>
  <c r="BD11" i="2"/>
  <c r="BE11" i="2" s="1"/>
  <c r="BC12" i="2"/>
  <c r="BD12" i="2"/>
  <c r="BC13" i="2"/>
  <c r="BD13" i="2"/>
  <c r="BC14" i="2"/>
  <c r="BD14" i="2"/>
  <c r="BC15" i="2"/>
  <c r="BD15" i="2"/>
  <c r="BC16" i="2"/>
  <c r="BE16" i="2" s="1"/>
  <c r="BD16" i="2"/>
  <c r="BC17" i="2"/>
  <c r="BD17" i="2"/>
  <c r="BC18" i="2"/>
  <c r="BD18" i="2"/>
  <c r="BC19" i="2"/>
  <c r="BD19" i="2"/>
  <c r="BE19" i="2" s="1"/>
  <c r="BC20" i="2"/>
  <c r="BD20" i="2"/>
  <c r="BC21" i="2"/>
  <c r="BD21" i="2"/>
  <c r="BC22" i="2"/>
  <c r="BD22" i="2"/>
  <c r="BC23" i="2"/>
  <c r="BD23" i="2"/>
  <c r="BC24" i="2"/>
  <c r="BE24" i="2" s="1"/>
  <c r="BD24" i="2"/>
  <c r="BC25" i="2"/>
  <c r="BD25" i="2"/>
  <c r="BC26" i="2"/>
  <c r="BD26" i="2"/>
  <c r="BC27" i="2"/>
  <c r="BD27" i="2"/>
  <c r="BE27" i="2" s="1"/>
  <c r="BC28" i="2"/>
  <c r="BD28" i="2"/>
  <c r="BC29" i="2"/>
  <c r="BD29" i="2"/>
  <c r="BC30" i="2"/>
  <c r="BD30" i="2"/>
  <c r="BC31" i="2"/>
  <c r="BD31" i="2"/>
  <c r="BC32" i="2"/>
  <c r="BE32" i="2" s="1"/>
  <c r="BD32" i="2"/>
  <c r="BC33" i="2"/>
  <c r="BD33" i="2"/>
  <c r="AZ8" i="2"/>
  <c r="BA8" i="2"/>
  <c r="AZ9" i="2"/>
  <c r="BA9" i="2"/>
  <c r="AZ10" i="2"/>
  <c r="BA10" i="2"/>
  <c r="AZ11" i="2"/>
  <c r="BA11" i="2"/>
  <c r="BB11" i="2" s="1"/>
  <c r="AZ12" i="2"/>
  <c r="BA12" i="2"/>
  <c r="AZ13" i="2"/>
  <c r="BA13" i="2"/>
  <c r="AZ14" i="2"/>
  <c r="BA14" i="2"/>
  <c r="BB14" i="2" s="1"/>
  <c r="BF14" i="2" s="1"/>
  <c r="AZ15" i="2"/>
  <c r="BA15" i="2"/>
  <c r="BB15" i="2" s="1"/>
  <c r="AZ16" i="2"/>
  <c r="BA16" i="2"/>
  <c r="AZ17" i="2"/>
  <c r="BA17" i="2"/>
  <c r="AZ18" i="2"/>
  <c r="BA18" i="2"/>
  <c r="BB18" i="2" s="1"/>
  <c r="BF18" i="2" s="1"/>
  <c r="AZ19" i="2"/>
  <c r="BA19" i="2"/>
  <c r="BB19" i="2" s="1"/>
  <c r="AZ20" i="2"/>
  <c r="BA20" i="2"/>
  <c r="AZ21" i="2"/>
  <c r="BA21" i="2"/>
  <c r="AZ22" i="2"/>
  <c r="BA22" i="2"/>
  <c r="BB22" i="2" s="1"/>
  <c r="BF22" i="2" s="1"/>
  <c r="AZ23" i="2"/>
  <c r="BA23" i="2"/>
  <c r="BB23" i="2" s="1"/>
  <c r="AZ24" i="2"/>
  <c r="BA24" i="2"/>
  <c r="AZ25" i="2"/>
  <c r="BA25" i="2"/>
  <c r="AZ26" i="2"/>
  <c r="BB26" i="2" s="1"/>
  <c r="BF26" i="2" s="1"/>
  <c r="BA26" i="2"/>
  <c r="AZ27" i="2"/>
  <c r="BA27" i="2"/>
  <c r="BB27" i="2" s="1"/>
  <c r="AZ28" i="2"/>
  <c r="BA28" i="2"/>
  <c r="AZ29" i="2"/>
  <c r="BA29" i="2"/>
  <c r="AZ30" i="2"/>
  <c r="BB30" i="2" s="1"/>
  <c r="BF30" i="2" s="1"/>
  <c r="BA30" i="2"/>
  <c r="AZ31" i="2"/>
  <c r="BA31" i="2"/>
  <c r="BB31" i="2" s="1"/>
  <c r="AZ32" i="2"/>
  <c r="BA32" i="2"/>
  <c r="AZ33" i="2"/>
  <c r="BA33" i="2"/>
  <c r="BH7" i="2"/>
  <c r="BG7" i="2"/>
  <c r="BI7" i="2" s="1"/>
  <c r="BD7" i="2"/>
  <c r="BC7" i="2"/>
  <c r="BA7" i="2"/>
  <c r="AZ7" i="2"/>
  <c r="BB7" i="2" s="1"/>
  <c r="BE33" i="2"/>
  <c r="BB33" i="2"/>
  <c r="BB32" i="2"/>
  <c r="BE31" i="2"/>
  <c r="BE30" i="2"/>
  <c r="BI29" i="2"/>
  <c r="BE29" i="2"/>
  <c r="BB29" i="2"/>
  <c r="BI28" i="2"/>
  <c r="BE28" i="2"/>
  <c r="BB28" i="2"/>
  <c r="BE26" i="2"/>
  <c r="BE25" i="2"/>
  <c r="BB25" i="2"/>
  <c r="BB24" i="2"/>
  <c r="BE23" i="2"/>
  <c r="BE22" i="2"/>
  <c r="BI21" i="2"/>
  <c r="BE21" i="2"/>
  <c r="BB21" i="2"/>
  <c r="BI20" i="2"/>
  <c r="BE20" i="2"/>
  <c r="BJ20" i="2" s="1"/>
  <c r="BB20" i="2"/>
  <c r="BI18" i="2"/>
  <c r="BE18" i="2"/>
  <c r="BI17" i="2"/>
  <c r="BE17" i="2"/>
  <c r="BB17" i="2"/>
  <c r="BI16" i="2"/>
  <c r="BB16" i="2"/>
  <c r="BE15" i="2"/>
  <c r="BE14" i="2"/>
  <c r="BI13" i="2"/>
  <c r="BE13" i="2"/>
  <c r="BB13" i="2"/>
  <c r="BI12" i="2"/>
  <c r="BE12" i="2"/>
  <c r="BJ12" i="2" s="1"/>
  <c r="BB12" i="2"/>
  <c r="BE10" i="2"/>
  <c r="BF10" i="2" s="1"/>
  <c r="BB10" i="2"/>
  <c r="BI9" i="2"/>
  <c r="BE9" i="2"/>
  <c r="BB9" i="2"/>
  <c r="BI8" i="2"/>
  <c r="BB8" i="2"/>
  <c r="AL16" i="3" l="1"/>
  <c r="AL23" i="3"/>
  <c r="AL15" i="3"/>
  <c r="AK34" i="3"/>
  <c r="AL31" i="3"/>
  <c r="AL22" i="3"/>
  <c r="AL32" i="3"/>
  <c r="AL30" i="3"/>
  <c r="AL14" i="3"/>
  <c r="AL17" i="3"/>
  <c r="AL21" i="3"/>
  <c r="AG34" i="3"/>
  <c r="AL10" i="3"/>
  <c r="AL18" i="3"/>
  <c r="AL11" i="3"/>
  <c r="AL26" i="3"/>
  <c r="AL33" i="3"/>
  <c r="AL19" i="3"/>
  <c r="AF34" i="3"/>
  <c r="AL27" i="3"/>
  <c r="AL20" i="3"/>
  <c r="AH7" i="3"/>
  <c r="AL7" i="3" s="1"/>
  <c r="AH34" i="3"/>
  <c r="AL34" i="3" s="1"/>
  <c r="BJ15" i="2"/>
  <c r="BK15" i="2" s="1"/>
  <c r="BJ24" i="2"/>
  <c r="BK24" i="2" s="1"/>
  <c r="BJ16" i="2"/>
  <c r="BK16" i="2" s="1"/>
  <c r="BJ27" i="2"/>
  <c r="BJ19" i="2"/>
  <c r="BJ11" i="2"/>
  <c r="BK11" i="2" s="1"/>
  <c r="BJ32" i="2"/>
  <c r="BJ26" i="2"/>
  <c r="BJ28" i="2"/>
  <c r="BK28" i="2" s="1"/>
  <c r="BJ31" i="2"/>
  <c r="BJ23" i="2"/>
  <c r="BK23" i="2" s="1"/>
  <c r="BJ18" i="2"/>
  <c r="BF13" i="2"/>
  <c r="BF21" i="2"/>
  <c r="BF29" i="2"/>
  <c r="BJ33" i="2"/>
  <c r="BK33" i="2" s="1"/>
  <c r="BJ10" i="2"/>
  <c r="BK10" i="2" s="1"/>
  <c r="BJ25" i="2"/>
  <c r="BK25" i="2" s="1"/>
  <c r="BF9" i="2"/>
  <c r="BJ13" i="2"/>
  <c r="BJ21" i="2"/>
  <c r="BK21" i="2" s="1"/>
  <c r="BJ29" i="2"/>
  <c r="BK29" i="2" s="1"/>
  <c r="BJ17" i="2"/>
  <c r="BC34" i="2"/>
  <c r="BF27" i="2"/>
  <c r="BF23" i="2"/>
  <c r="BJ9" i="2"/>
  <c r="BK9" i="2" s="1"/>
  <c r="BF17" i="2"/>
  <c r="BF25" i="2"/>
  <c r="BF33" i="2"/>
  <c r="BK18" i="2"/>
  <c r="BK30" i="2"/>
  <c r="BF11" i="2"/>
  <c r="BF15" i="2"/>
  <c r="BF19" i="2"/>
  <c r="BF31" i="2"/>
  <c r="BK13" i="2"/>
  <c r="BK17" i="2"/>
  <c r="BK26" i="2"/>
  <c r="BK19" i="2"/>
  <c r="BK27" i="2"/>
  <c r="BK31" i="2"/>
  <c r="BK14" i="2"/>
  <c r="BK22" i="2"/>
  <c r="BK12" i="2"/>
  <c r="BK20" i="2"/>
  <c r="BK32" i="2"/>
  <c r="BA34" i="2"/>
  <c r="BK8" i="2"/>
  <c r="BE7" i="2"/>
  <c r="BJ7" i="2" s="1"/>
  <c r="BK7" i="2" s="1"/>
  <c r="AZ34" i="2"/>
  <c r="BB34" i="2" s="1"/>
  <c r="BF8" i="2"/>
  <c r="BF12" i="2"/>
  <c r="BF16" i="2"/>
  <c r="BF20" i="2"/>
  <c r="BF24" i="2"/>
  <c r="BF28" i="2"/>
  <c r="BF32" i="2"/>
  <c r="BE34" i="2" l="1"/>
  <c r="BF34" i="2" s="1"/>
  <c r="BF7" i="2"/>
  <c r="BJ34" i="2" l="1"/>
  <c r="BK34" i="2" s="1"/>
  <c r="AJ34" i="5" l="1"/>
  <c r="AI34" i="5"/>
  <c r="AG34" i="5"/>
  <c r="AF34" i="5"/>
  <c r="AK33" i="5"/>
  <c r="AH33" i="5"/>
  <c r="AK32" i="5"/>
  <c r="AH32" i="5"/>
  <c r="AK31" i="5"/>
  <c r="AH31" i="5"/>
  <c r="AK30" i="5"/>
  <c r="AH30" i="5"/>
  <c r="AK29" i="5"/>
  <c r="AH29" i="5"/>
  <c r="AL29" i="5" s="1"/>
  <c r="AK28" i="5"/>
  <c r="AL28" i="5" s="1"/>
  <c r="AH28" i="5"/>
  <c r="AK27" i="5"/>
  <c r="AH27" i="5"/>
  <c r="AK26" i="5"/>
  <c r="AH26" i="5"/>
  <c r="AK25" i="5"/>
  <c r="AL25" i="5" s="1"/>
  <c r="AH25" i="5"/>
  <c r="AK24" i="5"/>
  <c r="AL24" i="5" s="1"/>
  <c r="AH24" i="5"/>
  <c r="AK23" i="5"/>
  <c r="AH23" i="5"/>
  <c r="AK22" i="5"/>
  <c r="AH22" i="5"/>
  <c r="AK21" i="5"/>
  <c r="AH21" i="5"/>
  <c r="AL21" i="5" s="1"/>
  <c r="AK20" i="5"/>
  <c r="AH20" i="5"/>
  <c r="AK19" i="5"/>
  <c r="AH19" i="5"/>
  <c r="AK18" i="5"/>
  <c r="AH18" i="5"/>
  <c r="AK17" i="5"/>
  <c r="AH17" i="5"/>
  <c r="AK16" i="5"/>
  <c r="AH16" i="5"/>
  <c r="AK15" i="5"/>
  <c r="AH15" i="5"/>
  <c r="AK14" i="5"/>
  <c r="AH14" i="5"/>
  <c r="AK13" i="5"/>
  <c r="AL13" i="5" s="1"/>
  <c r="AH13" i="5"/>
  <c r="AK12" i="5"/>
  <c r="AH12" i="5"/>
  <c r="AK11" i="5"/>
  <c r="AH11" i="5"/>
  <c r="AK10" i="5"/>
  <c r="AH10" i="5"/>
  <c r="AL10" i="5" s="1"/>
  <c r="AK9" i="5"/>
  <c r="AL9" i="5" s="1"/>
  <c r="AH9" i="5"/>
  <c r="AK8" i="5"/>
  <c r="AH8" i="5"/>
  <c r="AK7" i="5"/>
  <c r="AH7" i="5"/>
  <c r="L34" i="2"/>
  <c r="K34" i="2"/>
  <c r="X34" i="2"/>
  <c r="W34" i="2"/>
  <c r="AC34" i="5"/>
  <c r="AB34" i="5"/>
  <c r="Z34" i="5"/>
  <c r="Y34" i="5"/>
  <c r="AA34" i="5" s="1"/>
  <c r="V34" i="5"/>
  <c r="U34" i="5"/>
  <c r="S34" i="5"/>
  <c r="R34" i="5"/>
  <c r="T34" i="5" s="1"/>
  <c r="O34" i="5"/>
  <c r="N34" i="5"/>
  <c r="H34" i="5"/>
  <c r="G34" i="5"/>
  <c r="AD33" i="5"/>
  <c r="AA33" i="5"/>
  <c r="W33" i="5"/>
  <c r="T33" i="5"/>
  <c r="P33" i="5"/>
  <c r="L33" i="5"/>
  <c r="K33" i="5"/>
  <c r="I33" i="5"/>
  <c r="E33" i="5"/>
  <c r="D33" i="5"/>
  <c r="F33" i="5" s="1"/>
  <c r="AD32" i="5"/>
  <c r="AA32" i="5"/>
  <c r="X32" i="5"/>
  <c r="W32" i="5"/>
  <c r="T32" i="5"/>
  <c r="P32" i="5"/>
  <c r="L32" i="5"/>
  <c r="K32" i="5"/>
  <c r="M32" i="5" s="1"/>
  <c r="I32" i="5"/>
  <c r="E32" i="5"/>
  <c r="D32" i="5"/>
  <c r="AD31" i="5"/>
  <c r="AE31" i="5" s="1"/>
  <c r="AA31" i="5"/>
  <c r="W31" i="5"/>
  <c r="X31" i="5" s="1"/>
  <c r="T31" i="5"/>
  <c r="P31" i="5"/>
  <c r="L31" i="5"/>
  <c r="K31" i="5"/>
  <c r="I31" i="5"/>
  <c r="E31" i="5"/>
  <c r="D31" i="5"/>
  <c r="AD30" i="5"/>
  <c r="AE30" i="5" s="1"/>
  <c r="AA30" i="5"/>
  <c r="W30" i="5"/>
  <c r="T30" i="5"/>
  <c r="P30" i="5"/>
  <c r="L30" i="5"/>
  <c r="K30" i="5"/>
  <c r="I30" i="5"/>
  <c r="E30" i="5"/>
  <c r="D30" i="5"/>
  <c r="AD29" i="5"/>
  <c r="AE29" i="5" s="1"/>
  <c r="AA29" i="5"/>
  <c r="W29" i="5"/>
  <c r="X29" i="5" s="1"/>
  <c r="T29" i="5"/>
  <c r="P29" i="5"/>
  <c r="L29" i="5"/>
  <c r="K29" i="5"/>
  <c r="I29" i="5"/>
  <c r="E29" i="5"/>
  <c r="D29" i="5"/>
  <c r="AD28" i="5"/>
  <c r="AE28" i="5" s="1"/>
  <c r="AA28" i="5"/>
  <c r="W28" i="5"/>
  <c r="X28" i="5" s="1"/>
  <c r="T28" i="5"/>
  <c r="P28" i="5"/>
  <c r="L28" i="5"/>
  <c r="K28" i="5"/>
  <c r="M28" i="5" s="1"/>
  <c r="I28" i="5"/>
  <c r="E28" i="5"/>
  <c r="D28" i="5"/>
  <c r="AD27" i="5"/>
  <c r="AA27" i="5"/>
  <c r="W27" i="5"/>
  <c r="T27" i="5"/>
  <c r="P27" i="5"/>
  <c r="L27" i="5"/>
  <c r="K27" i="5"/>
  <c r="I27" i="5"/>
  <c r="E27" i="5"/>
  <c r="D27" i="5"/>
  <c r="AD26" i="5"/>
  <c r="AA26" i="5"/>
  <c r="W26" i="5"/>
  <c r="X26" i="5" s="1"/>
  <c r="T26" i="5"/>
  <c r="P26" i="5"/>
  <c r="L26" i="5"/>
  <c r="K26" i="5"/>
  <c r="I26" i="5"/>
  <c r="E26" i="5"/>
  <c r="D26" i="5"/>
  <c r="AD25" i="5"/>
  <c r="AA25" i="5"/>
  <c r="W25" i="5"/>
  <c r="T25" i="5"/>
  <c r="P25" i="5"/>
  <c r="L25" i="5"/>
  <c r="K25" i="5"/>
  <c r="I25" i="5"/>
  <c r="E25" i="5"/>
  <c r="D25" i="5"/>
  <c r="AD24" i="5"/>
  <c r="AA24" i="5"/>
  <c r="W24" i="5"/>
  <c r="T24" i="5"/>
  <c r="P24" i="5"/>
  <c r="L24" i="5"/>
  <c r="K24" i="5"/>
  <c r="M24" i="5" s="1"/>
  <c r="I24" i="5"/>
  <c r="E24" i="5"/>
  <c r="D24" i="5"/>
  <c r="AD23" i="5"/>
  <c r="AA23" i="5"/>
  <c r="W23" i="5"/>
  <c r="X23" i="5" s="1"/>
  <c r="T23" i="5"/>
  <c r="P23" i="5"/>
  <c r="L23" i="5"/>
  <c r="K23" i="5"/>
  <c r="I23" i="5"/>
  <c r="E23" i="5"/>
  <c r="D23" i="5"/>
  <c r="AD22" i="5"/>
  <c r="AA22" i="5"/>
  <c r="W22" i="5"/>
  <c r="X22" i="5" s="1"/>
  <c r="T22" i="5"/>
  <c r="P22" i="5"/>
  <c r="L22" i="5"/>
  <c r="K22" i="5"/>
  <c r="I22" i="5"/>
  <c r="E22" i="5"/>
  <c r="D22" i="5"/>
  <c r="AD21" i="5"/>
  <c r="AA21" i="5"/>
  <c r="W21" i="5"/>
  <c r="X21" i="5" s="1"/>
  <c r="T21" i="5"/>
  <c r="P21" i="5"/>
  <c r="L21" i="5"/>
  <c r="K21" i="5"/>
  <c r="I21" i="5"/>
  <c r="E21" i="5"/>
  <c r="D21" i="5"/>
  <c r="AD20" i="5"/>
  <c r="AE20" i="5" s="1"/>
  <c r="AA20" i="5"/>
  <c r="W20" i="5"/>
  <c r="X20" i="5" s="1"/>
  <c r="T20" i="5"/>
  <c r="P20" i="5"/>
  <c r="L20" i="5"/>
  <c r="K20" i="5"/>
  <c r="I20" i="5"/>
  <c r="E20" i="5"/>
  <c r="D20" i="5"/>
  <c r="AD19" i="5"/>
  <c r="AA19" i="5"/>
  <c r="W19" i="5"/>
  <c r="T19" i="5"/>
  <c r="P19" i="5"/>
  <c r="L19" i="5"/>
  <c r="K19" i="5"/>
  <c r="I19" i="5"/>
  <c r="E19" i="5"/>
  <c r="D19" i="5"/>
  <c r="AD18" i="5"/>
  <c r="AA18" i="5"/>
  <c r="W18" i="5"/>
  <c r="T18" i="5"/>
  <c r="P18" i="5"/>
  <c r="L18" i="5"/>
  <c r="K18" i="5"/>
  <c r="I18" i="5"/>
  <c r="E18" i="5"/>
  <c r="D18" i="5"/>
  <c r="AD17" i="5"/>
  <c r="AA17" i="5"/>
  <c r="W17" i="5"/>
  <c r="X17" i="5" s="1"/>
  <c r="T17" i="5"/>
  <c r="P17" i="5"/>
  <c r="L17" i="5"/>
  <c r="K17" i="5"/>
  <c r="I17" i="5"/>
  <c r="E17" i="5"/>
  <c r="D17" i="5"/>
  <c r="AD16" i="5"/>
  <c r="AA16" i="5"/>
  <c r="W16" i="5"/>
  <c r="T16" i="5"/>
  <c r="P16" i="5"/>
  <c r="L16" i="5"/>
  <c r="K16" i="5"/>
  <c r="I16" i="5"/>
  <c r="E16" i="5"/>
  <c r="D16" i="5"/>
  <c r="AD15" i="5"/>
  <c r="AA15" i="5"/>
  <c r="W15" i="5"/>
  <c r="T15" i="5"/>
  <c r="P15" i="5"/>
  <c r="L15" i="5"/>
  <c r="K15" i="5"/>
  <c r="I15" i="5"/>
  <c r="E15" i="5"/>
  <c r="D15" i="5"/>
  <c r="AD14" i="5"/>
  <c r="AA14" i="5"/>
  <c r="W14" i="5"/>
  <c r="X14" i="5" s="1"/>
  <c r="T14" i="5"/>
  <c r="P14" i="5"/>
  <c r="L14" i="5"/>
  <c r="K14" i="5"/>
  <c r="I14" i="5"/>
  <c r="E14" i="5"/>
  <c r="D14" i="5"/>
  <c r="AD13" i="5"/>
  <c r="AA13" i="5"/>
  <c r="W13" i="5"/>
  <c r="T13" i="5"/>
  <c r="P13" i="5"/>
  <c r="L13" i="5"/>
  <c r="K13" i="5"/>
  <c r="I13" i="5"/>
  <c r="E13" i="5"/>
  <c r="D13" i="5"/>
  <c r="AD12" i="5"/>
  <c r="AA12" i="5"/>
  <c r="W12" i="5"/>
  <c r="X12" i="5" s="1"/>
  <c r="T12" i="5"/>
  <c r="P12" i="5"/>
  <c r="L12" i="5"/>
  <c r="K12" i="5"/>
  <c r="M12" i="5" s="1"/>
  <c r="I12" i="5"/>
  <c r="E12" i="5"/>
  <c r="D12" i="5"/>
  <c r="AD11" i="5"/>
  <c r="AE11" i="5" s="1"/>
  <c r="AA11" i="5"/>
  <c r="X11" i="5"/>
  <c r="W11" i="5"/>
  <c r="T11" i="5"/>
  <c r="P11" i="5"/>
  <c r="L11" i="5"/>
  <c r="K11" i="5"/>
  <c r="I11" i="5"/>
  <c r="E11" i="5"/>
  <c r="D11" i="5"/>
  <c r="AD10" i="5"/>
  <c r="AA10" i="5"/>
  <c r="W10" i="5"/>
  <c r="T10" i="5"/>
  <c r="P10" i="5"/>
  <c r="L10" i="5"/>
  <c r="K10" i="5"/>
  <c r="I10" i="5"/>
  <c r="E10" i="5"/>
  <c r="D10" i="5"/>
  <c r="F10" i="5" s="1"/>
  <c r="AD9" i="5"/>
  <c r="AA9" i="5"/>
  <c r="W9" i="5"/>
  <c r="T9" i="5"/>
  <c r="P9" i="5"/>
  <c r="L9" i="5"/>
  <c r="K9" i="5"/>
  <c r="I9" i="5"/>
  <c r="E9" i="5"/>
  <c r="D9" i="5"/>
  <c r="AD8" i="5"/>
  <c r="AA8" i="5"/>
  <c r="AE8" i="5" s="1"/>
  <c r="W8" i="5"/>
  <c r="X8" i="5" s="1"/>
  <c r="T8" i="5"/>
  <c r="P8" i="5"/>
  <c r="L8" i="5"/>
  <c r="K8" i="5"/>
  <c r="I8" i="5"/>
  <c r="E8" i="5"/>
  <c r="D8" i="5"/>
  <c r="AD7" i="5"/>
  <c r="AE7" i="5" s="1"/>
  <c r="AA7" i="5"/>
  <c r="W7" i="5"/>
  <c r="T7" i="5"/>
  <c r="P7" i="5"/>
  <c r="L7" i="5"/>
  <c r="K7" i="5"/>
  <c r="I7" i="5"/>
  <c r="E7" i="5"/>
  <c r="D7" i="5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6" i="3"/>
  <c r="L26" i="3"/>
  <c r="K27" i="3"/>
  <c r="L27" i="3"/>
  <c r="K28" i="3"/>
  <c r="L28" i="3"/>
  <c r="K29" i="3"/>
  <c r="L29" i="3"/>
  <c r="K30" i="3"/>
  <c r="L30" i="3"/>
  <c r="K31" i="3"/>
  <c r="L31" i="3"/>
  <c r="K32" i="3"/>
  <c r="L32" i="3"/>
  <c r="K33" i="3"/>
  <c r="L33" i="3"/>
  <c r="L7" i="3"/>
  <c r="K7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D32" i="3"/>
  <c r="E32" i="3"/>
  <c r="D33" i="3"/>
  <c r="E33" i="3"/>
  <c r="E7" i="3"/>
  <c r="D7" i="3"/>
  <c r="AK34" i="5" l="1"/>
  <c r="AL34" i="5" s="1"/>
  <c r="AL14" i="5"/>
  <c r="AL18" i="5"/>
  <c r="AL22" i="5"/>
  <c r="AL26" i="5"/>
  <c r="AL30" i="5"/>
  <c r="AL17" i="5"/>
  <c r="AL32" i="5"/>
  <c r="AL33" i="5"/>
  <c r="AL11" i="5"/>
  <c r="AL15" i="5"/>
  <c r="AL19" i="5"/>
  <c r="AL12" i="5"/>
  <c r="AL23" i="5"/>
  <c r="AL27" i="5"/>
  <c r="AL16" i="5"/>
  <c r="AL20" i="5"/>
  <c r="AL31" i="5"/>
  <c r="AH34" i="5"/>
  <c r="AL7" i="5"/>
  <c r="AL8" i="5"/>
  <c r="F11" i="5"/>
  <c r="J11" i="5" s="1"/>
  <c r="M13" i="5"/>
  <c r="Q13" i="5" s="1"/>
  <c r="F19" i="5"/>
  <c r="J19" i="5" s="1"/>
  <c r="M33" i="5"/>
  <c r="Q33" i="5" s="1"/>
  <c r="F32" i="5"/>
  <c r="F8" i="5"/>
  <c r="J8" i="5" s="1"/>
  <c r="F20" i="5"/>
  <c r="J20" i="5" s="1"/>
  <c r="F24" i="5"/>
  <c r="J24" i="5" s="1"/>
  <c r="F9" i="5"/>
  <c r="J9" i="5" s="1"/>
  <c r="M15" i="5"/>
  <c r="Q15" i="5" s="1"/>
  <c r="M27" i="5"/>
  <c r="Q27" i="5" s="1"/>
  <c r="M31" i="5"/>
  <c r="Q31" i="5" s="1"/>
  <c r="F18" i="5"/>
  <c r="J18" i="5" s="1"/>
  <c r="F22" i="5"/>
  <c r="J22" i="5" s="1"/>
  <c r="F26" i="5"/>
  <c r="J26" i="5" s="1"/>
  <c r="M8" i="5"/>
  <c r="Q8" i="5" s="1"/>
  <c r="F13" i="5"/>
  <c r="J13" i="5" s="1"/>
  <c r="F17" i="5"/>
  <c r="J17" i="5" s="1"/>
  <c r="F25" i="5"/>
  <c r="J25" i="5" s="1"/>
  <c r="F15" i="5"/>
  <c r="J15" i="5" s="1"/>
  <c r="M17" i="5"/>
  <c r="Q17" i="5" s="1"/>
  <c r="M21" i="5"/>
  <c r="Q21" i="5" s="1"/>
  <c r="M29" i="5"/>
  <c r="Q29" i="5" s="1"/>
  <c r="F23" i="5"/>
  <c r="J23" i="5" s="1"/>
  <c r="M11" i="5"/>
  <c r="Q11" i="5" s="1"/>
  <c r="F12" i="5"/>
  <c r="J12" i="5" s="1"/>
  <c r="F16" i="5"/>
  <c r="J16" i="5" s="1"/>
  <c r="M18" i="5"/>
  <c r="Q18" i="5" s="1"/>
  <c r="M22" i="5"/>
  <c r="Q22" i="5" s="1"/>
  <c r="M30" i="5"/>
  <c r="Q30" i="5" s="1"/>
  <c r="M23" i="5"/>
  <c r="Q23" i="5" s="1"/>
  <c r="X9" i="5"/>
  <c r="AE18" i="5"/>
  <c r="AE25" i="5"/>
  <c r="AE22" i="5"/>
  <c r="F29" i="5"/>
  <c r="AE9" i="5"/>
  <c r="X10" i="5"/>
  <c r="AE16" i="5"/>
  <c r="AE19" i="5"/>
  <c r="Q24" i="5"/>
  <c r="AE32" i="5"/>
  <c r="X33" i="5"/>
  <c r="F7" i="5"/>
  <c r="J7" i="5" s="1"/>
  <c r="Q12" i="5"/>
  <c r="AE13" i="5"/>
  <c r="M25" i="5"/>
  <c r="Q25" i="5" s="1"/>
  <c r="AE26" i="5"/>
  <c r="X27" i="5"/>
  <c r="Q28" i="5"/>
  <c r="X30" i="5"/>
  <c r="M9" i="5"/>
  <c r="Q9" i="5" s="1"/>
  <c r="AE10" i="5"/>
  <c r="F14" i="5"/>
  <c r="J14" i="5" s="1"/>
  <c r="M16" i="5"/>
  <c r="Q16" i="5" s="1"/>
  <c r="M19" i="5"/>
  <c r="Q19" i="5" s="1"/>
  <c r="AE23" i="5"/>
  <c r="X24" i="5"/>
  <c r="M26" i="5"/>
  <c r="Q26" i="5" s="1"/>
  <c r="F27" i="5"/>
  <c r="J27" i="5" s="1"/>
  <c r="F30" i="5"/>
  <c r="J30" i="5" s="1"/>
  <c r="M7" i="5"/>
  <c r="Q7" i="5" s="1"/>
  <c r="M10" i="5"/>
  <c r="Q10" i="5" s="1"/>
  <c r="AE14" i="5"/>
  <c r="X15" i="5"/>
  <c r="AE17" i="5"/>
  <c r="X18" i="5"/>
  <c r="M20" i="5"/>
  <c r="Q20" i="5" s="1"/>
  <c r="F21" i="5"/>
  <c r="J21" i="5" s="1"/>
  <c r="X25" i="5"/>
  <c r="F28" i="5"/>
  <c r="J28" i="5" s="1"/>
  <c r="F31" i="5"/>
  <c r="J31" i="5" s="1"/>
  <c r="L34" i="5"/>
  <c r="I34" i="5"/>
  <c r="J10" i="5"/>
  <c r="J29" i="5"/>
  <c r="J32" i="5"/>
  <c r="X13" i="5"/>
  <c r="AE24" i="5"/>
  <c r="W34" i="5"/>
  <c r="X34" i="5" s="1"/>
  <c r="X7" i="5"/>
  <c r="K34" i="5"/>
  <c r="Q32" i="5"/>
  <c r="E34" i="5"/>
  <c r="AE21" i="5"/>
  <c r="AE33" i="5"/>
  <c r="P34" i="5"/>
  <c r="AE12" i="5"/>
  <c r="J33" i="5"/>
  <c r="X16" i="5"/>
  <c r="AE15" i="5"/>
  <c r="AE27" i="5"/>
  <c r="M14" i="5"/>
  <c r="Q14" i="5" s="1"/>
  <c r="X19" i="5"/>
  <c r="D34" i="5"/>
  <c r="AD34" i="5"/>
  <c r="AE34" i="5" s="1"/>
  <c r="AC34" i="3"/>
  <c r="AB34" i="3"/>
  <c r="Z34" i="3"/>
  <c r="Y34" i="3"/>
  <c r="V34" i="3"/>
  <c r="U34" i="3"/>
  <c r="S34" i="3"/>
  <c r="R34" i="3"/>
  <c r="O34" i="3"/>
  <c r="N34" i="3"/>
  <c r="L34" i="3"/>
  <c r="K34" i="3"/>
  <c r="H34" i="3"/>
  <c r="G34" i="3"/>
  <c r="E34" i="3"/>
  <c r="D34" i="3"/>
  <c r="AD33" i="3"/>
  <c r="AA33" i="3"/>
  <c r="W33" i="3"/>
  <c r="T33" i="3"/>
  <c r="P33" i="3"/>
  <c r="M33" i="3"/>
  <c r="I33" i="3"/>
  <c r="F33" i="3"/>
  <c r="AD32" i="3"/>
  <c r="AA32" i="3"/>
  <c r="W32" i="3"/>
  <c r="T32" i="3"/>
  <c r="P32" i="3"/>
  <c r="M32" i="3"/>
  <c r="I32" i="3"/>
  <c r="F32" i="3"/>
  <c r="AD31" i="3"/>
  <c r="AA31" i="3"/>
  <c r="W31" i="3"/>
  <c r="T31" i="3"/>
  <c r="P31" i="3"/>
  <c r="M31" i="3"/>
  <c r="I31" i="3"/>
  <c r="F31" i="3"/>
  <c r="AD30" i="3"/>
  <c r="AA30" i="3"/>
  <c r="W30" i="3"/>
  <c r="T30" i="3"/>
  <c r="P30" i="3"/>
  <c r="M30" i="3"/>
  <c r="I30" i="3"/>
  <c r="F30" i="3"/>
  <c r="AD29" i="3"/>
  <c r="AA29" i="3"/>
  <c r="W29" i="3"/>
  <c r="T29" i="3"/>
  <c r="P29" i="3"/>
  <c r="M29" i="3"/>
  <c r="I29" i="3"/>
  <c r="F29" i="3"/>
  <c r="AD28" i="3"/>
  <c r="AA28" i="3"/>
  <c r="W28" i="3"/>
  <c r="T28" i="3"/>
  <c r="P28" i="3"/>
  <c r="M28" i="3"/>
  <c r="I28" i="3"/>
  <c r="F28" i="3"/>
  <c r="AD27" i="3"/>
  <c r="AA27" i="3"/>
  <c r="W27" i="3"/>
  <c r="T27" i="3"/>
  <c r="P27" i="3"/>
  <c r="M27" i="3"/>
  <c r="I27" i="3"/>
  <c r="F27" i="3"/>
  <c r="AD26" i="3"/>
  <c r="AA26" i="3"/>
  <c r="W26" i="3"/>
  <c r="T26" i="3"/>
  <c r="P26" i="3"/>
  <c r="M26" i="3"/>
  <c r="I26" i="3"/>
  <c r="F26" i="3"/>
  <c r="AD25" i="3"/>
  <c r="AA25" i="3"/>
  <c r="W25" i="3"/>
  <c r="T25" i="3"/>
  <c r="P25" i="3"/>
  <c r="M25" i="3"/>
  <c r="I25" i="3"/>
  <c r="F25" i="3"/>
  <c r="AD24" i="3"/>
  <c r="AA24" i="3"/>
  <c r="W24" i="3"/>
  <c r="T24" i="3"/>
  <c r="P24" i="3"/>
  <c r="M24" i="3"/>
  <c r="I24" i="3"/>
  <c r="F24" i="3"/>
  <c r="AD23" i="3"/>
  <c r="AA23" i="3"/>
  <c r="W23" i="3"/>
  <c r="T23" i="3"/>
  <c r="P23" i="3"/>
  <c r="M23" i="3"/>
  <c r="I23" i="3"/>
  <c r="F23" i="3"/>
  <c r="AD22" i="3"/>
  <c r="AA22" i="3"/>
  <c r="W22" i="3"/>
  <c r="T22" i="3"/>
  <c r="P22" i="3"/>
  <c r="M22" i="3"/>
  <c r="I22" i="3"/>
  <c r="F22" i="3"/>
  <c r="AD21" i="3"/>
  <c r="AA21" i="3"/>
  <c r="W21" i="3"/>
  <c r="T21" i="3"/>
  <c r="P21" i="3"/>
  <c r="M21" i="3"/>
  <c r="I21" i="3"/>
  <c r="F21" i="3"/>
  <c r="AD20" i="3"/>
  <c r="AA20" i="3"/>
  <c r="W20" i="3"/>
  <c r="T20" i="3"/>
  <c r="P20" i="3"/>
  <c r="M20" i="3"/>
  <c r="I20" i="3"/>
  <c r="F20" i="3"/>
  <c r="AD19" i="3"/>
  <c r="AA19" i="3"/>
  <c r="W19" i="3"/>
  <c r="T19" i="3"/>
  <c r="P19" i="3"/>
  <c r="M19" i="3"/>
  <c r="I19" i="3"/>
  <c r="F19" i="3"/>
  <c r="AD18" i="3"/>
  <c r="AA18" i="3"/>
  <c r="W18" i="3"/>
  <c r="T18" i="3"/>
  <c r="P18" i="3"/>
  <c r="M18" i="3"/>
  <c r="I18" i="3"/>
  <c r="F18" i="3"/>
  <c r="AD17" i="3"/>
  <c r="AA17" i="3"/>
  <c r="W17" i="3"/>
  <c r="T17" i="3"/>
  <c r="P17" i="3"/>
  <c r="M17" i="3"/>
  <c r="I17" i="3"/>
  <c r="F17" i="3"/>
  <c r="AD16" i="3"/>
  <c r="AA16" i="3"/>
  <c r="W16" i="3"/>
  <c r="T16" i="3"/>
  <c r="P16" i="3"/>
  <c r="M16" i="3"/>
  <c r="I16" i="3"/>
  <c r="F16" i="3"/>
  <c r="AD15" i="3"/>
  <c r="AA15" i="3"/>
  <c r="W15" i="3"/>
  <c r="T15" i="3"/>
  <c r="P15" i="3"/>
  <c r="M15" i="3"/>
  <c r="I15" i="3"/>
  <c r="F15" i="3"/>
  <c r="AD14" i="3"/>
  <c r="AA14" i="3"/>
  <c r="W14" i="3"/>
  <c r="T14" i="3"/>
  <c r="P14" i="3"/>
  <c r="M14" i="3"/>
  <c r="I14" i="3"/>
  <c r="F14" i="3"/>
  <c r="AD13" i="3"/>
  <c r="AA13" i="3"/>
  <c r="W13" i="3"/>
  <c r="T13" i="3"/>
  <c r="P13" i="3"/>
  <c r="M13" i="3"/>
  <c r="I13" i="3"/>
  <c r="F13" i="3"/>
  <c r="AD12" i="3"/>
  <c r="AA12" i="3"/>
  <c r="W12" i="3"/>
  <c r="T12" i="3"/>
  <c r="P12" i="3"/>
  <c r="M12" i="3"/>
  <c r="I12" i="3"/>
  <c r="F12" i="3"/>
  <c r="AD11" i="3"/>
  <c r="AA11" i="3"/>
  <c r="W11" i="3"/>
  <c r="T11" i="3"/>
  <c r="P11" i="3"/>
  <c r="M11" i="3"/>
  <c r="I11" i="3"/>
  <c r="F11" i="3"/>
  <c r="AD10" i="3"/>
  <c r="AA10" i="3"/>
  <c r="W10" i="3"/>
  <c r="T10" i="3"/>
  <c r="P10" i="3"/>
  <c r="M10" i="3"/>
  <c r="I10" i="3"/>
  <c r="F10" i="3"/>
  <c r="AD9" i="3"/>
  <c r="AA9" i="3"/>
  <c r="W9" i="3"/>
  <c r="T9" i="3"/>
  <c r="P9" i="3"/>
  <c r="M9" i="3"/>
  <c r="I9" i="3"/>
  <c r="F9" i="3"/>
  <c r="AD8" i="3"/>
  <c r="AA8" i="3"/>
  <c r="W8" i="3"/>
  <c r="T8" i="3"/>
  <c r="P8" i="3"/>
  <c r="M8" i="3"/>
  <c r="I8" i="3"/>
  <c r="F8" i="3"/>
  <c r="AD7" i="3"/>
  <c r="AA7" i="3"/>
  <c r="W7" i="3"/>
  <c r="T7" i="3"/>
  <c r="P7" i="3"/>
  <c r="M7" i="3"/>
  <c r="I7" i="3"/>
  <c r="F7" i="3"/>
  <c r="AW34" i="2"/>
  <c r="AR34" i="2"/>
  <c r="AQ34" i="2"/>
  <c r="AO34" i="2"/>
  <c r="AN34" i="2"/>
  <c r="AW33" i="2"/>
  <c r="AS33" i="2"/>
  <c r="AP33" i="2"/>
  <c r="AW32" i="2"/>
  <c r="AS32" i="2"/>
  <c r="AP32" i="2"/>
  <c r="AW31" i="2"/>
  <c r="AS31" i="2"/>
  <c r="AP31" i="2"/>
  <c r="AW30" i="2"/>
  <c r="AS30" i="2"/>
  <c r="AP30" i="2"/>
  <c r="AW29" i="2"/>
  <c r="AS29" i="2"/>
  <c r="AP29" i="2"/>
  <c r="AW28" i="2"/>
  <c r="AS28" i="2"/>
  <c r="AP28" i="2"/>
  <c r="AW27" i="2"/>
  <c r="AS27" i="2"/>
  <c r="AP27" i="2"/>
  <c r="AW26" i="2"/>
  <c r="AS26" i="2"/>
  <c r="AP26" i="2"/>
  <c r="AW25" i="2"/>
  <c r="AS25" i="2"/>
  <c r="AP25" i="2"/>
  <c r="AW24" i="2"/>
  <c r="AS24" i="2"/>
  <c r="AP24" i="2"/>
  <c r="AW23" i="2"/>
  <c r="AS23" i="2"/>
  <c r="AP23" i="2"/>
  <c r="AW22" i="2"/>
  <c r="AS22" i="2"/>
  <c r="AP22" i="2"/>
  <c r="AW21" i="2"/>
  <c r="AS21" i="2"/>
  <c r="AP21" i="2"/>
  <c r="AW20" i="2"/>
  <c r="AS20" i="2"/>
  <c r="AP20" i="2"/>
  <c r="AW19" i="2"/>
  <c r="AS19" i="2"/>
  <c r="AP19" i="2"/>
  <c r="AW18" i="2"/>
  <c r="AS18" i="2"/>
  <c r="AP18" i="2"/>
  <c r="AW17" i="2"/>
  <c r="AS17" i="2"/>
  <c r="AP17" i="2"/>
  <c r="AW16" i="2"/>
  <c r="AS16" i="2"/>
  <c r="AP16" i="2"/>
  <c r="AW15" i="2"/>
  <c r="AS15" i="2"/>
  <c r="AP15" i="2"/>
  <c r="AW14" i="2"/>
  <c r="AS14" i="2"/>
  <c r="AP14" i="2"/>
  <c r="AW13" i="2"/>
  <c r="AS13" i="2"/>
  <c r="AP13" i="2"/>
  <c r="AW12" i="2"/>
  <c r="AS12" i="2"/>
  <c r="AP12" i="2"/>
  <c r="AW11" i="2"/>
  <c r="AS11" i="2"/>
  <c r="AP11" i="2"/>
  <c r="AW10" i="2"/>
  <c r="AS10" i="2"/>
  <c r="AP10" i="2"/>
  <c r="AW9" i="2"/>
  <c r="AS9" i="2"/>
  <c r="AP9" i="2"/>
  <c r="AW8" i="2"/>
  <c r="AS8" i="2"/>
  <c r="AP8" i="2"/>
  <c r="AW7" i="2"/>
  <c r="AS7" i="2"/>
  <c r="AP7" i="2"/>
  <c r="AF34" i="2"/>
  <c r="AE34" i="2"/>
  <c r="AC34" i="2"/>
  <c r="AB34" i="2"/>
  <c r="AK33" i="2"/>
  <c r="AG33" i="2"/>
  <c r="AD33" i="2"/>
  <c r="AK32" i="2"/>
  <c r="AG32" i="2"/>
  <c r="AD32" i="2"/>
  <c r="AK31" i="2"/>
  <c r="AG31" i="2"/>
  <c r="AD31" i="2"/>
  <c r="AK30" i="2"/>
  <c r="AG30" i="2"/>
  <c r="AD30" i="2"/>
  <c r="AK29" i="2"/>
  <c r="AG29" i="2"/>
  <c r="AD29" i="2"/>
  <c r="AK28" i="2"/>
  <c r="AG28" i="2"/>
  <c r="AD28" i="2"/>
  <c r="AK27" i="2"/>
  <c r="AG27" i="2"/>
  <c r="AD27" i="2"/>
  <c r="AK26" i="2"/>
  <c r="AG26" i="2"/>
  <c r="AD26" i="2"/>
  <c r="AK25" i="2"/>
  <c r="AG25" i="2"/>
  <c r="AD25" i="2"/>
  <c r="AK24" i="2"/>
  <c r="AG24" i="2"/>
  <c r="AD24" i="2"/>
  <c r="AK23" i="2"/>
  <c r="AG23" i="2"/>
  <c r="AD23" i="2"/>
  <c r="AK22" i="2"/>
  <c r="AG22" i="2"/>
  <c r="AD22" i="2"/>
  <c r="AK21" i="2"/>
  <c r="AG21" i="2"/>
  <c r="AD21" i="2"/>
  <c r="AK20" i="2"/>
  <c r="AG20" i="2"/>
  <c r="AD20" i="2"/>
  <c r="AK19" i="2"/>
  <c r="AG19" i="2"/>
  <c r="AD19" i="2"/>
  <c r="AK18" i="2"/>
  <c r="AG18" i="2"/>
  <c r="AD18" i="2"/>
  <c r="AK17" i="2"/>
  <c r="AG17" i="2"/>
  <c r="AD17" i="2"/>
  <c r="AK16" i="2"/>
  <c r="AG16" i="2"/>
  <c r="AD16" i="2"/>
  <c r="AK15" i="2"/>
  <c r="AG15" i="2"/>
  <c r="AD15" i="2"/>
  <c r="AK14" i="2"/>
  <c r="AG14" i="2"/>
  <c r="AD14" i="2"/>
  <c r="AK13" i="2"/>
  <c r="AG13" i="2"/>
  <c r="AD13" i="2"/>
  <c r="AK12" i="2"/>
  <c r="AG12" i="2"/>
  <c r="AD12" i="2"/>
  <c r="AK11" i="2"/>
  <c r="AG11" i="2"/>
  <c r="AD11" i="2"/>
  <c r="AK10" i="2"/>
  <c r="AG10" i="2"/>
  <c r="AD10" i="2"/>
  <c r="AK9" i="2"/>
  <c r="AG9" i="2"/>
  <c r="AD9" i="2"/>
  <c r="AK8" i="2"/>
  <c r="AG8" i="2"/>
  <c r="AD8" i="2"/>
  <c r="AK7" i="2"/>
  <c r="AG7" i="2"/>
  <c r="AD7" i="2"/>
  <c r="Y34" i="2"/>
  <c r="T34" i="2"/>
  <c r="S34" i="2"/>
  <c r="Q34" i="2"/>
  <c r="P34" i="2"/>
  <c r="Y33" i="2"/>
  <c r="U33" i="2"/>
  <c r="R33" i="2"/>
  <c r="Y32" i="2"/>
  <c r="U32" i="2"/>
  <c r="R32" i="2"/>
  <c r="Y31" i="2"/>
  <c r="U31" i="2"/>
  <c r="R31" i="2"/>
  <c r="Y30" i="2"/>
  <c r="U30" i="2"/>
  <c r="R30" i="2"/>
  <c r="Y29" i="2"/>
  <c r="U29" i="2"/>
  <c r="R29" i="2"/>
  <c r="Y28" i="2"/>
  <c r="U28" i="2"/>
  <c r="R28" i="2"/>
  <c r="Y27" i="2"/>
  <c r="U27" i="2"/>
  <c r="R27" i="2"/>
  <c r="Y26" i="2"/>
  <c r="U26" i="2"/>
  <c r="R26" i="2"/>
  <c r="Y25" i="2"/>
  <c r="U25" i="2"/>
  <c r="R25" i="2"/>
  <c r="Y24" i="2"/>
  <c r="U24" i="2"/>
  <c r="R24" i="2"/>
  <c r="Y23" i="2"/>
  <c r="U23" i="2"/>
  <c r="R23" i="2"/>
  <c r="Y22" i="2"/>
  <c r="U22" i="2"/>
  <c r="R22" i="2"/>
  <c r="Y21" i="2"/>
  <c r="U21" i="2"/>
  <c r="R21" i="2"/>
  <c r="Y20" i="2"/>
  <c r="U20" i="2"/>
  <c r="R20" i="2"/>
  <c r="Y19" i="2"/>
  <c r="U19" i="2"/>
  <c r="R19" i="2"/>
  <c r="Y18" i="2"/>
  <c r="U18" i="2"/>
  <c r="R18" i="2"/>
  <c r="Y17" i="2"/>
  <c r="U17" i="2"/>
  <c r="R17" i="2"/>
  <c r="Y16" i="2"/>
  <c r="U16" i="2"/>
  <c r="R16" i="2"/>
  <c r="Y15" i="2"/>
  <c r="U15" i="2"/>
  <c r="R15" i="2"/>
  <c r="Y14" i="2"/>
  <c r="U14" i="2"/>
  <c r="R14" i="2"/>
  <c r="Y13" i="2"/>
  <c r="U13" i="2"/>
  <c r="R13" i="2"/>
  <c r="Y12" i="2"/>
  <c r="U12" i="2"/>
  <c r="R12" i="2"/>
  <c r="Y11" i="2"/>
  <c r="U11" i="2"/>
  <c r="R11" i="2"/>
  <c r="Y10" i="2"/>
  <c r="U10" i="2"/>
  <c r="R10" i="2"/>
  <c r="Y9" i="2"/>
  <c r="U9" i="2"/>
  <c r="R9" i="2"/>
  <c r="Y8" i="2"/>
  <c r="U8" i="2"/>
  <c r="R8" i="2"/>
  <c r="Y7" i="2"/>
  <c r="U7" i="2"/>
  <c r="R7" i="2"/>
  <c r="M34" i="2"/>
  <c r="H34" i="2"/>
  <c r="G34" i="2"/>
  <c r="E34" i="2"/>
  <c r="D34" i="2"/>
  <c r="M33" i="2"/>
  <c r="I33" i="2"/>
  <c r="F33" i="2"/>
  <c r="M32" i="2"/>
  <c r="I32" i="2"/>
  <c r="F32" i="2"/>
  <c r="M31" i="2"/>
  <c r="I31" i="2"/>
  <c r="F31" i="2"/>
  <c r="M30" i="2"/>
  <c r="I30" i="2"/>
  <c r="F30" i="2"/>
  <c r="M29" i="2"/>
  <c r="I29" i="2"/>
  <c r="F29" i="2"/>
  <c r="M28" i="2"/>
  <c r="I28" i="2"/>
  <c r="F28" i="2"/>
  <c r="M27" i="2"/>
  <c r="I27" i="2"/>
  <c r="F27" i="2"/>
  <c r="M26" i="2"/>
  <c r="I26" i="2"/>
  <c r="F26" i="2"/>
  <c r="M25" i="2"/>
  <c r="I25" i="2"/>
  <c r="F25" i="2"/>
  <c r="M24" i="2"/>
  <c r="I24" i="2"/>
  <c r="F24" i="2"/>
  <c r="M23" i="2"/>
  <c r="I23" i="2"/>
  <c r="F23" i="2"/>
  <c r="M22" i="2"/>
  <c r="I22" i="2"/>
  <c r="F22" i="2"/>
  <c r="M21" i="2"/>
  <c r="I21" i="2"/>
  <c r="F21" i="2"/>
  <c r="M20" i="2"/>
  <c r="I20" i="2"/>
  <c r="F20" i="2"/>
  <c r="M19" i="2"/>
  <c r="I19" i="2"/>
  <c r="F19" i="2"/>
  <c r="M18" i="2"/>
  <c r="I18" i="2"/>
  <c r="F18" i="2"/>
  <c r="M17" i="2"/>
  <c r="I17" i="2"/>
  <c r="F17" i="2"/>
  <c r="M16" i="2"/>
  <c r="I16" i="2"/>
  <c r="F16" i="2"/>
  <c r="M15" i="2"/>
  <c r="I15" i="2"/>
  <c r="F15" i="2"/>
  <c r="M14" i="2"/>
  <c r="I14" i="2"/>
  <c r="F14" i="2"/>
  <c r="M13" i="2"/>
  <c r="I13" i="2"/>
  <c r="F13" i="2"/>
  <c r="M12" i="2"/>
  <c r="I12" i="2"/>
  <c r="F12" i="2"/>
  <c r="M11" i="2"/>
  <c r="I11" i="2"/>
  <c r="F11" i="2"/>
  <c r="M10" i="2"/>
  <c r="I10" i="2"/>
  <c r="F10" i="2"/>
  <c r="M9" i="2"/>
  <c r="I9" i="2"/>
  <c r="F9" i="2"/>
  <c r="M8" i="2"/>
  <c r="I8" i="2"/>
  <c r="F8" i="2"/>
  <c r="M7" i="2"/>
  <c r="I7" i="2"/>
  <c r="F7" i="2"/>
  <c r="F34" i="5" l="1"/>
  <c r="J34" i="5" s="1"/>
  <c r="AX15" i="2"/>
  <c r="AY15" i="2" s="1"/>
  <c r="AP34" i="2"/>
  <c r="J27" i="2"/>
  <c r="AX26" i="2"/>
  <c r="AY26" i="2" s="1"/>
  <c r="M34" i="3"/>
  <c r="M34" i="5"/>
  <c r="Q34" i="5" s="1"/>
  <c r="AX19" i="2"/>
  <c r="AY19" i="2" s="1"/>
  <c r="AT14" i="2"/>
  <c r="Z13" i="2"/>
  <c r="AA13" i="2" s="1"/>
  <c r="Z21" i="2"/>
  <c r="AA21" i="2" s="1"/>
  <c r="Z29" i="2"/>
  <c r="AA29" i="2" s="1"/>
  <c r="AX33" i="2"/>
  <c r="AY33" i="2" s="1"/>
  <c r="J29" i="2"/>
  <c r="AT23" i="2"/>
  <c r="AT9" i="2"/>
  <c r="AT17" i="2"/>
  <c r="J12" i="3"/>
  <c r="J14" i="3"/>
  <c r="J17" i="3"/>
  <c r="J20" i="3"/>
  <c r="J24" i="3"/>
  <c r="J26" i="3"/>
  <c r="J29" i="3"/>
  <c r="J30" i="3"/>
  <c r="T34" i="3"/>
  <c r="J10" i="3"/>
  <c r="J13" i="3"/>
  <c r="J16" i="3"/>
  <c r="J22" i="3"/>
  <c r="J25" i="3"/>
  <c r="F34" i="3"/>
  <c r="J23" i="3"/>
  <c r="J9" i="3"/>
  <c r="J21" i="3"/>
  <c r="J33" i="3"/>
  <c r="X11" i="3"/>
  <c r="X19" i="3"/>
  <c r="AA34" i="3"/>
  <c r="J19" i="3"/>
  <c r="X7" i="3"/>
  <c r="X20" i="3"/>
  <c r="X21" i="3"/>
  <c r="J28" i="3"/>
  <c r="I34" i="3"/>
  <c r="J31" i="3"/>
  <c r="X22" i="3"/>
  <c r="X23" i="3"/>
  <c r="X24" i="3"/>
  <c r="X25" i="3"/>
  <c r="X27" i="3"/>
  <c r="AE18" i="3"/>
  <c r="X28" i="3"/>
  <c r="X29" i="3"/>
  <c r="X30" i="3"/>
  <c r="X32" i="3"/>
  <c r="X33" i="3"/>
  <c r="J8" i="3"/>
  <c r="Q12" i="3"/>
  <c r="J32" i="3"/>
  <c r="X8" i="3"/>
  <c r="X10" i="3"/>
  <c r="Q26" i="3"/>
  <c r="X12" i="3"/>
  <c r="X14" i="3"/>
  <c r="X15" i="3"/>
  <c r="X16" i="3"/>
  <c r="X17" i="3"/>
  <c r="X18" i="3"/>
  <c r="AE10" i="3"/>
  <c r="X13" i="3"/>
  <c r="AE19" i="3"/>
  <c r="J18" i="3"/>
  <c r="X26" i="3"/>
  <c r="J11" i="3"/>
  <c r="X9" i="3"/>
  <c r="J15" i="3"/>
  <c r="AE28" i="3"/>
  <c r="X31" i="3"/>
  <c r="AD34" i="3"/>
  <c r="J7" i="3"/>
  <c r="AE11" i="3"/>
  <c r="AE20" i="3"/>
  <c r="AE12" i="3"/>
  <c r="P34" i="3"/>
  <c r="AE26" i="3"/>
  <c r="W34" i="3"/>
  <c r="J27" i="3"/>
  <c r="AE27" i="3"/>
  <c r="Q27" i="3"/>
  <c r="Q18" i="3"/>
  <c r="Q10" i="3"/>
  <c r="Q19" i="3"/>
  <c r="Q28" i="3"/>
  <c r="Q11" i="3"/>
  <c r="Q20" i="3"/>
  <c r="N24" i="2"/>
  <c r="O24" i="2" s="1"/>
  <c r="N32" i="2"/>
  <c r="O32" i="2" s="1"/>
  <c r="F34" i="2"/>
  <c r="AE22" i="3"/>
  <c r="Q7" i="3"/>
  <c r="Q23" i="3"/>
  <c r="AE8" i="3"/>
  <c r="Q16" i="3"/>
  <c r="AE24" i="3"/>
  <c r="Q32" i="3"/>
  <c r="Q9" i="3"/>
  <c r="AE9" i="3"/>
  <c r="Q17" i="3"/>
  <c r="AE17" i="3"/>
  <c r="Q25" i="3"/>
  <c r="AE25" i="3"/>
  <c r="Q33" i="3"/>
  <c r="AE33" i="3"/>
  <c r="Q13" i="3"/>
  <c r="AE14" i="3"/>
  <c r="Q22" i="3"/>
  <c r="AE30" i="3"/>
  <c r="AE23" i="3"/>
  <c r="Q31" i="3"/>
  <c r="AE31" i="3"/>
  <c r="Q8" i="3"/>
  <c r="AE16" i="3"/>
  <c r="Q24" i="3"/>
  <c r="AE32" i="3"/>
  <c r="AE13" i="3"/>
  <c r="Q14" i="3"/>
  <c r="Q30" i="3"/>
  <c r="Q15" i="3"/>
  <c r="AE15" i="3"/>
  <c r="Q21" i="3"/>
  <c r="AE21" i="3"/>
  <c r="Q29" i="3"/>
  <c r="AE29" i="3"/>
  <c r="AE7" i="3"/>
  <c r="N8" i="2"/>
  <c r="O8" i="2" s="1"/>
  <c r="AH11" i="2"/>
  <c r="N25" i="2"/>
  <c r="O25" i="2" s="1"/>
  <c r="N33" i="2"/>
  <c r="O33" i="2" s="1"/>
  <c r="Z15" i="2"/>
  <c r="AA15" i="2" s="1"/>
  <c r="Z23" i="2"/>
  <c r="AA23" i="2" s="1"/>
  <c r="AX11" i="2"/>
  <c r="AY11" i="2" s="1"/>
  <c r="AT19" i="2"/>
  <c r="AX32" i="2"/>
  <c r="AY32" i="2" s="1"/>
  <c r="N14" i="2"/>
  <c r="O14" i="2" s="1"/>
  <c r="J17" i="2"/>
  <c r="AT11" i="2"/>
  <c r="AX20" i="2"/>
  <c r="AY20" i="2" s="1"/>
  <c r="J20" i="2"/>
  <c r="AX23" i="2"/>
  <c r="AY23" i="2" s="1"/>
  <c r="AH19" i="2"/>
  <c r="AH27" i="2"/>
  <c r="N16" i="2"/>
  <c r="O16" i="2" s="1"/>
  <c r="N13" i="2"/>
  <c r="O13" i="2" s="1"/>
  <c r="Z19" i="2"/>
  <c r="AA19" i="2" s="1"/>
  <c r="Z27" i="2"/>
  <c r="AA27" i="2" s="1"/>
  <c r="AL9" i="2"/>
  <c r="AM9" i="2" s="1"/>
  <c r="AL17" i="2"/>
  <c r="AM17" i="2" s="1"/>
  <c r="AL25" i="2"/>
  <c r="AM25" i="2" s="1"/>
  <c r="AL33" i="2"/>
  <c r="AM33" i="2" s="1"/>
  <c r="AX7" i="2"/>
  <c r="AY7" i="2" s="1"/>
  <c r="AX14" i="2"/>
  <c r="AY14" i="2" s="1"/>
  <c r="AX22" i="2"/>
  <c r="AY22" i="2" s="1"/>
  <c r="AT12" i="2"/>
  <c r="AT10" i="2"/>
  <c r="N9" i="2"/>
  <c r="O9" i="2" s="1"/>
  <c r="N30" i="2"/>
  <c r="O30" i="2" s="1"/>
  <c r="Z9" i="2"/>
  <c r="AA9" i="2" s="1"/>
  <c r="Z17" i="2"/>
  <c r="AA17" i="2" s="1"/>
  <c r="Z25" i="2"/>
  <c r="AA25" i="2" s="1"/>
  <c r="Z33" i="2"/>
  <c r="AA33" i="2" s="1"/>
  <c r="AH7" i="2"/>
  <c r="AH15" i="2"/>
  <c r="AH23" i="2"/>
  <c r="AH31" i="2"/>
  <c r="AX10" i="2"/>
  <c r="AY10" i="2" s="1"/>
  <c r="AT24" i="2"/>
  <c r="AT26" i="2"/>
  <c r="AX31" i="2"/>
  <c r="AY31" i="2" s="1"/>
  <c r="Z12" i="2"/>
  <c r="AA12" i="2" s="1"/>
  <c r="Z20" i="2"/>
  <c r="AA20" i="2" s="1"/>
  <c r="Z28" i="2"/>
  <c r="AA28" i="2" s="1"/>
  <c r="Z31" i="2"/>
  <c r="AA31" i="2" s="1"/>
  <c r="R34" i="2"/>
  <c r="AL13" i="2"/>
  <c r="AM13" i="2" s="1"/>
  <c r="AL21" i="2"/>
  <c r="AM21" i="2" s="1"/>
  <c r="AL29" i="2"/>
  <c r="AM29" i="2" s="1"/>
  <c r="AX8" i="2"/>
  <c r="AY8" i="2" s="1"/>
  <c r="AX13" i="2"/>
  <c r="AY13" i="2" s="1"/>
  <c r="AX18" i="2"/>
  <c r="AY18" i="2" s="1"/>
  <c r="AX24" i="2"/>
  <c r="AY24" i="2" s="1"/>
  <c r="AX29" i="2"/>
  <c r="AY29" i="2" s="1"/>
  <c r="N18" i="2"/>
  <c r="O18" i="2" s="1"/>
  <c r="N20" i="2"/>
  <c r="O20" i="2" s="1"/>
  <c r="N28" i="2"/>
  <c r="O28" i="2" s="1"/>
  <c r="AX25" i="2"/>
  <c r="AY25" i="2" s="1"/>
  <c r="AX27" i="2"/>
  <c r="AY27" i="2" s="1"/>
  <c r="J19" i="2"/>
  <c r="N21" i="2"/>
  <c r="O21" i="2" s="1"/>
  <c r="N29" i="2"/>
  <c r="O29" i="2" s="1"/>
  <c r="AH9" i="2"/>
  <c r="AH17" i="2"/>
  <c r="AL22" i="2"/>
  <c r="AM22" i="2" s="1"/>
  <c r="AH25" i="2"/>
  <c r="AL30" i="2"/>
  <c r="AM30" i="2" s="1"/>
  <c r="AH33" i="2"/>
  <c r="AX30" i="2"/>
  <c r="AY30" i="2" s="1"/>
  <c r="V8" i="2"/>
  <c r="V32" i="2"/>
  <c r="AH14" i="2"/>
  <c r="AT16" i="2"/>
  <c r="AT18" i="2"/>
  <c r="AT27" i="2"/>
  <c r="AT29" i="2"/>
  <c r="Z8" i="2"/>
  <c r="AA8" i="2" s="1"/>
  <c r="V11" i="2"/>
  <c r="Z16" i="2"/>
  <c r="AA16" i="2" s="1"/>
  <c r="Z24" i="2"/>
  <c r="AA24" i="2" s="1"/>
  <c r="Z32" i="2"/>
  <c r="AA32" i="2" s="1"/>
  <c r="AX12" i="2"/>
  <c r="AY12" i="2" s="1"/>
  <c r="AT20" i="2"/>
  <c r="AT31" i="2"/>
  <c r="AT33" i="2"/>
  <c r="J7" i="2"/>
  <c r="N12" i="2"/>
  <c r="O12" i="2" s="1"/>
  <c r="J15" i="2"/>
  <c r="N17" i="2"/>
  <c r="O17" i="2" s="1"/>
  <c r="N22" i="2"/>
  <c r="O22" i="2" s="1"/>
  <c r="Z14" i="2"/>
  <c r="AA14" i="2" s="1"/>
  <c r="Z22" i="2"/>
  <c r="AA22" i="2" s="1"/>
  <c r="Z30" i="2"/>
  <c r="AA30" i="2" s="1"/>
  <c r="AL12" i="2"/>
  <c r="AM12" i="2" s="1"/>
  <c r="AL20" i="2"/>
  <c r="AM20" i="2" s="1"/>
  <c r="AL28" i="2"/>
  <c r="AM28" i="2" s="1"/>
  <c r="AT7" i="2"/>
  <c r="AX9" i="2"/>
  <c r="AY9" i="2" s="1"/>
  <c r="AT13" i="2"/>
  <c r="AX16" i="2"/>
  <c r="AY16" i="2" s="1"/>
  <c r="AT22" i="2"/>
  <c r="N11" i="2"/>
  <c r="O11" i="2" s="1"/>
  <c r="V16" i="2"/>
  <c r="V24" i="2"/>
  <c r="N10" i="2"/>
  <c r="O10" i="2" s="1"/>
  <c r="N15" i="2"/>
  <c r="O15" i="2" s="1"/>
  <c r="J23" i="2"/>
  <c r="V12" i="2"/>
  <c r="V20" i="2"/>
  <c r="V28" i="2"/>
  <c r="AH10" i="2"/>
  <c r="AH13" i="2"/>
  <c r="AH18" i="2"/>
  <c r="AH21" i="2"/>
  <c r="AL26" i="2"/>
  <c r="AM26" i="2" s="1"/>
  <c r="AH29" i="2"/>
  <c r="AD34" i="2"/>
  <c r="AT15" i="2"/>
  <c r="AX17" i="2"/>
  <c r="AY17" i="2" s="1"/>
  <c r="AX28" i="2"/>
  <c r="AY28" i="2" s="1"/>
  <c r="AT30" i="2"/>
  <c r="U34" i="2"/>
  <c r="Z34" i="2" s="1"/>
  <c r="AX21" i="2"/>
  <c r="AY21" i="2" s="1"/>
  <c r="J11" i="2"/>
  <c r="J16" i="2"/>
  <c r="N26" i="2"/>
  <c r="O26" i="2" s="1"/>
  <c r="J31" i="2"/>
  <c r="Z10" i="2"/>
  <c r="AA10" i="2" s="1"/>
  <c r="Z18" i="2"/>
  <c r="AA18" i="2" s="1"/>
  <c r="Z26" i="2"/>
  <c r="AA26" i="2" s="1"/>
  <c r="AL8" i="2"/>
  <c r="AM8" i="2" s="1"/>
  <c r="AL16" i="2"/>
  <c r="AM16" i="2" s="1"/>
  <c r="AL24" i="2"/>
  <c r="AM24" i="2" s="1"/>
  <c r="AL32" i="2"/>
  <c r="AM32" i="2" s="1"/>
  <c r="AT8" i="2"/>
  <c r="AT21" i="2"/>
  <c r="AT25" i="2"/>
  <c r="AS34" i="2"/>
  <c r="AT28" i="2"/>
  <c r="AT32" i="2"/>
  <c r="AL15" i="2"/>
  <c r="AM15" i="2" s="1"/>
  <c r="AL23" i="2"/>
  <c r="AM23" i="2" s="1"/>
  <c r="AL19" i="2"/>
  <c r="AM19" i="2" s="1"/>
  <c r="AH22" i="2"/>
  <c r="AH26" i="2"/>
  <c r="AH30" i="2"/>
  <c r="AL10" i="2"/>
  <c r="AM10" i="2" s="1"/>
  <c r="AL14" i="2"/>
  <c r="AM14" i="2" s="1"/>
  <c r="AL18" i="2"/>
  <c r="AM18" i="2" s="1"/>
  <c r="AL7" i="2"/>
  <c r="AM7" i="2" s="1"/>
  <c r="AL27" i="2"/>
  <c r="AM27" i="2" s="1"/>
  <c r="AL31" i="2"/>
  <c r="AM31" i="2" s="1"/>
  <c r="AG34" i="2"/>
  <c r="AL11" i="2"/>
  <c r="AM11" i="2" s="1"/>
  <c r="AH8" i="2"/>
  <c r="AH12" i="2"/>
  <c r="AH16" i="2"/>
  <c r="AH20" i="2"/>
  <c r="AH24" i="2"/>
  <c r="AH28" i="2"/>
  <c r="AH32" i="2"/>
  <c r="V7" i="2"/>
  <c r="V15" i="2"/>
  <c r="V23" i="2"/>
  <c r="V27" i="2"/>
  <c r="V31" i="2"/>
  <c r="Z7" i="2"/>
  <c r="AA7" i="2" s="1"/>
  <c r="V10" i="2"/>
  <c r="Z11" i="2"/>
  <c r="AA11" i="2" s="1"/>
  <c r="V14" i="2"/>
  <c r="V18" i="2"/>
  <c r="V19" i="2"/>
  <c r="V22" i="2"/>
  <c r="V26" i="2"/>
  <c r="V30" i="2"/>
  <c r="V9" i="2"/>
  <c r="V13" i="2"/>
  <c r="V17" i="2"/>
  <c r="V21" i="2"/>
  <c r="V25" i="2"/>
  <c r="V29" i="2"/>
  <c r="V33" i="2"/>
  <c r="J33" i="2"/>
  <c r="J9" i="2"/>
  <c r="N7" i="2"/>
  <c r="O7" i="2" s="1"/>
  <c r="N19" i="2"/>
  <c r="O19" i="2" s="1"/>
  <c r="N31" i="2"/>
  <c r="O31" i="2" s="1"/>
  <c r="J25" i="2"/>
  <c r="N27" i="2"/>
  <c r="O27" i="2" s="1"/>
  <c r="J13" i="2"/>
  <c r="J21" i="2"/>
  <c r="N23" i="2"/>
  <c r="O23" i="2" s="1"/>
  <c r="J8" i="2"/>
  <c r="J12" i="2"/>
  <c r="J32" i="2"/>
  <c r="J28" i="2"/>
  <c r="J24" i="2"/>
  <c r="J10" i="2"/>
  <c r="J14" i="2"/>
  <c r="J18" i="2"/>
  <c r="J22" i="2"/>
  <c r="J26" i="2"/>
  <c r="J30" i="2"/>
  <c r="I34" i="2"/>
  <c r="J34" i="3" l="1"/>
  <c r="X34" i="3"/>
  <c r="AE34" i="3"/>
  <c r="Q34" i="3"/>
  <c r="V34" i="2"/>
  <c r="AA34" i="2"/>
  <c r="AX34" i="2"/>
  <c r="AY34" i="2" s="1"/>
  <c r="AT34" i="2"/>
  <c r="AL34" i="2"/>
  <c r="AM34" i="2" s="1"/>
  <c r="AH34" i="2"/>
  <c r="J34" i="2"/>
  <c r="N34" i="2"/>
  <c r="O34" i="2" s="1"/>
</calcChain>
</file>

<file path=xl/sharedStrings.xml><?xml version="1.0" encoding="utf-8"?>
<sst xmlns="http://schemas.openxmlformats.org/spreadsheetml/2006/main" count="391" uniqueCount="62">
  <si>
    <t>NO</t>
  </si>
  <si>
    <t>PUSKESMAS</t>
  </si>
  <si>
    <t>KASUS KEMATIAN BAYI</t>
  </si>
  <si>
    <t>AKB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</si>
  <si>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</si>
  <si>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</si>
  <si>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</si>
  <si>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</si>
  <si>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</si>
  <si>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</si>
  <si>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</si>
  <si>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</si>
  <si>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</si>
  <si>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</si>
  <si>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</si>
  <si>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</si>
  <si>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</si>
  <si>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</si>
  <si>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</si>
  <si>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</si>
  <si>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</si>
  <si>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</si>
  <si>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</si>
  <si>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</si>
  <si>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</si>
  <si>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</si>
  <si>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</si>
  <si>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</si>
  <si>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</si>
  <si>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</si>
  <si>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</si>
  <si>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TOTAL</t>
  </si>
  <si>
    <t>KASUS KEMATIAN BALITA</t>
  </si>
  <si>
    <t>AKABA</t>
  </si>
  <si>
    <t>L</t>
  </si>
  <si>
    <t>P</t>
  </si>
  <si>
    <t>T</t>
  </si>
  <si>
    <t>KELAHIRAN HIDUP</t>
  </si>
  <si>
    <t>∑</t>
  </si>
  <si>
    <t>KECAMATAN</t>
  </si>
  <si>
    <t>MRANGGEN</t>
  </si>
  <si>
    <t>KARANGAWEN</t>
  </si>
  <si>
    <t>GUNTUR</t>
  </si>
  <si>
    <t>SAYUNG</t>
  </si>
  <si>
    <t>DEMAK</t>
  </si>
  <si>
    <t>WONOSALAM</t>
  </si>
  <si>
    <t>GAJAH</t>
  </si>
  <si>
    <t>KARANGANYAR</t>
  </si>
  <si>
    <t>MIJEN</t>
  </si>
  <si>
    <t>WEDUNG</t>
  </si>
  <si>
    <t>TRIWULAN I (JAN-MAR)</t>
  </si>
  <si>
    <t>TRIWULAN II(APR-JUN)</t>
  </si>
  <si>
    <t>TRIWULAN III (JUL-SEP)</t>
  </si>
  <si>
    <t>TRIWULAN IV (OKT-DES)</t>
  </si>
  <si>
    <t>TAHUN 2025</t>
  </si>
  <si>
    <t>AKB &amp; AKABA</t>
  </si>
  <si>
    <t>ANGKA KEMATIAN NEONATAL</t>
  </si>
  <si>
    <t>ANGKA KEMATIAN POST NEONATAL</t>
  </si>
  <si>
    <t>KASUS KEMATIAN NEONATAL</t>
  </si>
  <si>
    <t>AKN</t>
  </si>
  <si>
    <t>KASUS KEMATIAN POST NEONATAL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</si>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</sst>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2" borderId="2" xfId="0" applyNumberFormat="1" applyFont="1" applyFill="1" applyBorder="1" applyAlignment="1">
      <alignment horizontal="left" vertical="center"/>
    </xf>
    <xf numFmtId="0" fontId="3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54"/>
  <sheetViews>
    <sheetView tabSelected="1" zoomScale="80" zoomScaleNormal="80" workbookViewId="0">
      <pane xSplit="2" ySplit="6" topLeftCell="C28" activePane="bottomRight" state="frozen"/>
      <selection pane="topRight" activeCell="C1" sqref="C1"/>
      <selection pane="bottomLeft" activeCell="A7" sqref="A7"/>
      <selection pane="bottomRight" activeCell="D41" sqref="D41"/>
    </sheetView>
  </sheetViews>
  <sheetFormatPr defaultRowHeight="15" x14ac:dyDescent="0.25"/>
  <cols>
    <col min="2" max="2" width="17.28515625" bestFit="1" customWidth="1"/>
    <col min="3" max="3" width="17.28515625" customWidth="1"/>
  </cols>
  <sheetData>
    <row r="1" spans="1:63" x14ac:dyDescent="0.25">
      <c r="A1" t="s">
        <v>54</v>
      </c>
    </row>
    <row r="3" spans="1:63" x14ac:dyDescent="0.25">
      <c r="A3" t="s">
        <v>55</v>
      </c>
    </row>
    <row r="4" spans="1:63" s="8" customFormat="1" x14ac:dyDescent="0.25">
      <c r="A4" s="31" t="s">
        <v>0</v>
      </c>
      <c r="B4" s="31" t="s">
        <v>1</v>
      </c>
      <c r="C4" s="40" t="s">
        <v>39</v>
      </c>
      <c r="D4" s="34" t="s">
        <v>50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 t="s">
        <v>51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46" t="s">
        <v>52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3" t="s">
        <v>53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28" t="s">
        <v>61</v>
      </c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8" customFormat="1" x14ac:dyDescent="0.25">
      <c r="A5" s="31"/>
      <c r="B5" s="31"/>
      <c r="C5" s="41"/>
      <c r="D5" s="33" t="s">
        <v>37</v>
      </c>
      <c r="E5" s="33"/>
      <c r="F5" s="33"/>
      <c r="G5" s="33" t="s">
        <v>2</v>
      </c>
      <c r="H5" s="33"/>
      <c r="I5" s="33"/>
      <c r="J5" s="33" t="s">
        <v>3</v>
      </c>
      <c r="K5" s="33" t="s">
        <v>32</v>
      </c>
      <c r="L5" s="33"/>
      <c r="M5" s="33"/>
      <c r="N5" s="32" t="s">
        <v>38</v>
      </c>
      <c r="O5" s="33" t="s">
        <v>33</v>
      </c>
      <c r="P5" s="36" t="s">
        <v>37</v>
      </c>
      <c r="Q5" s="36"/>
      <c r="R5" s="36"/>
      <c r="S5" s="36" t="s">
        <v>2</v>
      </c>
      <c r="T5" s="36"/>
      <c r="U5" s="36"/>
      <c r="V5" s="36" t="s">
        <v>3</v>
      </c>
      <c r="W5" s="36" t="s">
        <v>32</v>
      </c>
      <c r="X5" s="36"/>
      <c r="Y5" s="36"/>
      <c r="Z5" s="37" t="s">
        <v>38</v>
      </c>
      <c r="AA5" s="36" t="s">
        <v>33</v>
      </c>
      <c r="AB5" s="47" t="s">
        <v>37</v>
      </c>
      <c r="AC5" s="47"/>
      <c r="AD5" s="47"/>
      <c r="AE5" s="47" t="s">
        <v>2</v>
      </c>
      <c r="AF5" s="47"/>
      <c r="AG5" s="47"/>
      <c r="AH5" s="47" t="s">
        <v>3</v>
      </c>
      <c r="AI5" s="47" t="s">
        <v>32</v>
      </c>
      <c r="AJ5" s="47"/>
      <c r="AK5" s="47"/>
      <c r="AL5" s="48" t="s">
        <v>38</v>
      </c>
      <c r="AM5" s="47" t="s">
        <v>33</v>
      </c>
      <c r="AN5" s="44" t="s">
        <v>37</v>
      </c>
      <c r="AO5" s="44"/>
      <c r="AP5" s="44"/>
      <c r="AQ5" s="44" t="s">
        <v>2</v>
      </c>
      <c r="AR5" s="44"/>
      <c r="AS5" s="44"/>
      <c r="AT5" s="44" t="s">
        <v>3</v>
      </c>
      <c r="AU5" s="44" t="s">
        <v>32</v>
      </c>
      <c r="AV5" s="44"/>
      <c r="AW5" s="44"/>
      <c r="AX5" s="45" t="s">
        <v>38</v>
      </c>
      <c r="AY5" s="44" t="s">
        <v>33</v>
      </c>
      <c r="AZ5" s="29" t="s">
        <v>37</v>
      </c>
      <c r="BA5" s="29"/>
      <c r="BB5" s="29"/>
      <c r="BC5" s="29" t="s">
        <v>2</v>
      </c>
      <c r="BD5" s="29"/>
      <c r="BE5" s="29"/>
      <c r="BF5" s="29" t="s">
        <v>3</v>
      </c>
      <c r="BG5" s="29" t="s">
        <v>32</v>
      </c>
      <c r="BH5" s="29"/>
      <c r="BI5" s="29"/>
      <c r="BJ5" s="30" t="s">
        <v>38</v>
      </c>
      <c r="BK5" s="29" t="s">
        <v>33</v>
      </c>
    </row>
    <row r="6" spans="1:63" s="8" customFormat="1" x14ac:dyDescent="0.25">
      <c r="A6" s="31"/>
      <c r="B6" s="31"/>
      <c r="C6" s="42"/>
      <c r="D6" s="9" t="s">
        <v>34</v>
      </c>
      <c r="E6" s="9" t="s">
        <v>35</v>
      </c>
      <c r="F6" s="9" t="s">
        <v>36</v>
      </c>
      <c r="G6" s="9" t="s">
        <v>34</v>
      </c>
      <c r="H6" s="9" t="s">
        <v>35</v>
      </c>
      <c r="I6" s="9" t="s">
        <v>36</v>
      </c>
      <c r="J6" s="33"/>
      <c r="K6" s="9" t="s">
        <v>34</v>
      </c>
      <c r="L6" s="9" t="s">
        <v>35</v>
      </c>
      <c r="M6" s="9" t="s">
        <v>36</v>
      </c>
      <c r="N6" s="32"/>
      <c r="O6" s="33"/>
      <c r="P6" s="10" t="s">
        <v>34</v>
      </c>
      <c r="Q6" s="10" t="s">
        <v>35</v>
      </c>
      <c r="R6" s="10" t="s">
        <v>36</v>
      </c>
      <c r="S6" s="10" t="s">
        <v>34</v>
      </c>
      <c r="T6" s="10" t="s">
        <v>35</v>
      </c>
      <c r="U6" s="10" t="s">
        <v>36</v>
      </c>
      <c r="V6" s="36"/>
      <c r="W6" s="10" t="s">
        <v>34</v>
      </c>
      <c r="X6" s="10" t="s">
        <v>35</v>
      </c>
      <c r="Y6" s="10" t="s">
        <v>36</v>
      </c>
      <c r="Z6" s="37"/>
      <c r="AA6" s="36"/>
      <c r="AB6" s="11" t="s">
        <v>34</v>
      </c>
      <c r="AC6" s="11" t="s">
        <v>35</v>
      </c>
      <c r="AD6" s="11" t="s">
        <v>36</v>
      </c>
      <c r="AE6" s="11" t="s">
        <v>34</v>
      </c>
      <c r="AF6" s="11" t="s">
        <v>35</v>
      </c>
      <c r="AG6" s="11" t="s">
        <v>36</v>
      </c>
      <c r="AH6" s="47"/>
      <c r="AI6" s="11" t="s">
        <v>34</v>
      </c>
      <c r="AJ6" s="11" t="s">
        <v>35</v>
      </c>
      <c r="AK6" s="11" t="s">
        <v>36</v>
      </c>
      <c r="AL6" s="48"/>
      <c r="AM6" s="47"/>
      <c r="AN6" s="12" t="s">
        <v>34</v>
      </c>
      <c r="AO6" s="12" t="s">
        <v>35</v>
      </c>
      <c r="AP6" s="12" t="s">
        <v>36</v>
      </c>
      <c r="AQ6" s="12" t="s">
        <v>34</v>
      </c>
      <c r="AR6" s="12" t="s">
        <v>35</v>
      </c>
      <c r="AS6" s="12" t="s">
        <v>36</v>
      </c>
      <c r="AT6" s="44"/>
      <c r="AU6" s="12" t="s">
        <v>34</v>
      </c>
      <c r="AV6" s="12" t="s">
        <v>35</v>
      </c>
      <c r="AW6" s="12" t="s">
        <v>36</v>
      </c>
      <c r="AX6" s="45"/>
      <c r="AY6" s="44"/>
      <c r="AZ6" s="27" t="s">
        <v>34</v>
      </c>
      <c r="BA6" s="27" t="s">
        <v>35</v>
      </c>
      <c r="BB6" s="27" t="s">
        <v>36</v>
      </c>
      <c r="BC6" s="27" t="s">
        <v>34</v>
      </c>
      <c r="BD6" s="27" t="s">
        <v>35</v>
      </c>
      <c r="BE6" s="27" t="s">
        <v>36</v>
      </c>
      <c r="BF6" s="29"/>
      <c r="BG6" s="27" t="s">
        <v>34</v>
      </c>
      <c r="BH6" s="27" t="s">
        <v>35</v>
      </c>
      <c r="BI6" s="27" t="s">
        <v>36</v>
      </c>
      <c r="BJ6" s="30"/>
      <c r="BK6" s="29"/>
    </row>
    <row r="7" spans="1:63" ht="15.75" x14ac:dyDescent="0.25">
      <c r="A7" s="1">
        <v>1</v>
      </c>
      <c r="B7" s="7" t="s">
        <v>4</v>
      </c>
      <c r="C7" s="13" t="s">
        <v>40</v>
      </c>
      <c r="D7" s="3">
        <v>88</v>
      </c>
      <c r="E7" s="3">
        <v>76</v>
      </c>
      <c r="F7" s="4">
        <f>SUM(D7:E7)</f>
        <v>164</v>
      </c>
      <c r="G7" s="3">
        <v>0</v>
      </c>
      <c r="H7" s="3">
        <v>2</v>
      </c>
      <c r="I7" s="2">
        <f>SUM(G7:H7)</f>
        <v>2</v>
      </c>
      <c r="J7" s="5">
        <f>I7/F7*1000</f>
        <v>12.195121951219512</v>
      </c>
      <c r="K7" s="6">
        <v>0</v>
      </c>
      <c r="L7" s="6">
        <v>0</v>
      </c>
      <c r="M7" s="6">
        <f>SUM(K7:L7)</f>
        <v>0</v>
      </c>
      <c r="N7" s="6">
        <f>I7+M7</f>
        <v>2</v>
      </c>
      <c r="O7" s="5">
        <f>N7/F7*1000</f>
        <v>12.195121951219512</v>
      </c>
      <c r="P7" s="3">
        <v>120</v>
      </c>
      <c r="Q7" s="3">
        <v>100</v>
      </c>
      <c r="R7" s="4">
        <f>SUM(P7:Q7)</f>
        <v>220</v>
      </c>
      <c r="S7" s="3">
        <v>1</v>
      </c>
      <c r="T7" s="3">
        <v>0</v>
      </c>
      <c r="U7" s="2">
        <f>SUM(S7:T7)</f>
        <v>1</v>
      </c>
      <c r="V7" s="5">
        <f>U7/R7*1000</f>
        <v>4.545454545454545</v>
      </c>
      <c r="W7" s="6">
        <v>0</v>
      </c>
      <c r="X7" s="6">
        <v>0</v>
      </c>
      <c r="Y7" s="6">
        <f>SUM(W7:X7)</f>
        <v>0</v>
      </c>
      <c r="Z7" s="6">
        <f>U7+Y7</f>
        <v>1</v>
      </c>
      <c r="AA7" s="5">
        <f>Z7/R7*1000</f>
        <v>4.545454545454545</v>
      </c>
      <c r="AB7" s="3"/>
      <c r="AC7" s="3"/>
      <c r="AD7" s="4">
        <f>SUM(AB7:AC7)</f>
        <v>0</v>
      </c>
      <c r="AE7" s="3"/>
      <c r="AF7" s="3"/>
      <c r="AG7" s="2">
        <f>SUM(AE7:AF7)</f>
        <v>0</v>
      </c>
      <c r="AH7" s="5" t="e">
        <f>AG7/AD7*1000</f>
        <v>#DIV/0!</v>
      </c>
      <c r="AI7" s="5"/>
      <c r="AJ7" s="5"/>
      <c r="AK7" s="6">
        <f>SUM(AI7:AJ7)</f>
        <v>0</v>
      </c>
      <c r="AL7" s="6">
        <f>AG7+AK7</f>
        <v>0</v>
      </c>
      <c r="AM7" s="5" t="e">
        <f>AL7/AD7*1000</f>
        <v>#DIV/0!</v>
      </c>
      <c r="AN7" s="3"/>
      <c r="AO7" s="3"/>
      <c r="AP7" s="4">
        <f>SUM(AN7:AO7)</f>
        <v>0</v>
      </c>
      <c r="AQ7" s="3"/>
      <c r="AR7" s="3"/>
      <c r="AS7" s="2">
        <f>SUM(AQ7:AR7)</f>
        <v>0</v>
      </c>
      <c r="AT7" s="5" t="e">
        <f>AS7/AP7*1000</f>
        <v>#DIV/0!</v>
      </c>
      <c r="AU7" s="5"/>
      <c r="AV7" s="5"/>
      <c r="AW7" s="6">
        <f>SUM(AU7:AV7)</f>
        <v>0</v>
      </c>
      <c r="AX7" s="6">
        <f>AS7+AW7</f>
        <v>0</v>
      </c>
      <c r="AY7" s="5" t="e">
        <f>AX7/AP7*1000</f>
        <v>#DIV/0!</v>
      </c>
      <c r="AZ7" s="4">
        <f>SUM(D7,P7,AB7,AI7)</f>
        <v>208</v>
      </c>
      <c r="BA7" s="4">
        <f t="shared" ref="BA7" si="0">SUM(E7,Q7,AC7,AJ7)</f>
        <v>176</v>
      </c>
      <c r="BB7" s="4">
        <f>SUM(AZ7:BA7)</f>
        <v>384</v>
      </c>
      <c r="BC7" s="4">
        <f>SUM(G7,S7,AE7,AQ7)</f>
        <v>1</v>
      </c>
      <c r="BD7" s="4">
        <f>SUM(H7,T7,AF7,AR7)</f>
        <v>2</v>
      </c>
      <c r="BE7" s="6">
        <f>SUM(BC7:BD7)</f>
        <v>3</v>
      </c>
      <c r="BF7" s="5">
        <f>BE7/BB7*1000</f>
        <v>7.8125</v>
      </c>
      <c r="BG7" s="4">
        <f>SUM(K7,W7,AI7,AU7)</f>
        <v>0</v>
      </c>
      <c r="BH7" s="4">
        <f>SUM(L7,X7,AJ7,AV7)</f>
        <v>0</v>
      </c>
      <c r="BI7" s="6">
        <f>SUM(BG7:BH7)</f>
        <v>0</v>
      </c>
      <c r="BJ7" s="6">
        <f>BE7+BI7</f>
        <v>3</v>
      </c>
      <c r="BK7" s="5">
        <f>BJ7/BB7*1000</f>
        <v>7.8125</v>
      </c>
    </row>
    <row r="8" spans="1:63" ht="15.75" x14ac:dyDescent="0.25">
      <c r="A8" s="1">
        <v>2</v>
      </c>
      <c r="B8" s="7" t="s">
        <v>5</v>
      </c>
      <c r="C8" s="13" t="s">
        <v>40</v>
      </c>
      <c r="D8" s="3">
        <v>108</v>
      </c>
      <c r="E8" s="3">
        <v>86</v>
      </c>
      <c r="F8" s="4">
        <f t="shared" ref="F8:F34" si="1">SUM(D8:E8)</f>
        <v>194</v>
      </c>
      <c r="G8" s="3">
        <v>0</v>
      </c>
      <c r="H8" s="3">
        <v>0</v>
      </c>
      <c r="I8" s="2">
        <f t="shared" ref="I8:I33" si="2">SUM(G8:H8)</f>
        <v>0</v>
      </c>
      <c r="J8" s="5">
        <f t="shared" ref="J8:J34" si="3">I8/F8*1000</f>
        <v>0</v>
      </c>
      <c r="K8" s="6">
        <v>0</v>
      </c>
      <c r="L8" s="6">
        <v>0</v>
      </c>
      <c r="M8" s="6">
        <f t="shared" ref="M8:M34" si="4">SUM(K8:L8)</f>
        <v>0</v>
      </c>
      <c r="N8" s="6">
        <f t="shared" ref="N8:N34" si="5">I8+M8</f>
        <v>0</v>
      </c>
      <c r="O8" s="5">
        <f t="shared" ref="O8:O34" si="6">N8/F8*1000</f>
        <v>0</v>
      </c>
      <c r="P8" s="3">
        <v>100</v>
      </c>
      <c r="Q8" s="3">
        <v>95</v>
      </c>
      <c r="R8" s="4">
        <f t="shared" ref="R8:R34" si="7">SUM(P8:Q8)</f>
        <v>195</v>
      </c>
      <c r="S8" s="3">
        <v>2</v>
      </c>
      <c r="T8" s="3">
        <v>0</v>
      </c>
      <c r="U8" s="2">
        <f t="shared" ref="U8:U33" si="8">SUM(S8:T8)</f>
        <v>2</v>
      </c>
      <c r="V8" s="5">
        <f t="shared" ref="V8:V34" si="9">U8/R8*1000</f>
        <v>10.256410256410257</v>
      </c>
      <c r="W8" s="6">
        <v>0</v>
      </c>
      <c r="X8" s="6">
        <v>0</v>
      </c>
      <c r="Y8" s="6">
        <f t="shared" ref="Y8:Y34" si="10">SUM(W8:X8)</f>
        <v>0</v>
      </c>
      <c r="Z8" s="6">
        <f t="shared" ref="Z8:Z34" si="11">U8+Y8</f>
        <v>2</v>
      </c>
      <c r="AA8" s="5">
        <f t="shared" ref="AA8:AA34" si="12">Z8/R8*1000</f>
        <v>10.256410256410257</v>
      </c>
      <c r="AB8" s="3"/>
      <c r="AC8" s="3"/>
      <c r="AD8" s="4">
        <f t="shared" ref="AD8:AD34" si="13">SUM(AB8:AC8)</f>
        <v>0</v>
      </c>
      <c r="AE8" s="3"/>
      <c r="AF8" s="3"/>
      <c r="AG8" s="2">
        <f t="shared" ref="AG8:AG33" si="14">SUM(AE8:AF8)</f>
        <v>0</v>
      </c>
      <c r="AH8" s="5" t="e">
        <f t="shared" ref="AH8:AH34" si="15">AG8/AD8*1000</f>
        <v>#DIV/0!</v>
      </c>
      <c r="AI8" s="5"/>
      <c r="AJ8" s="5"/>
      <c r="AK8" s="6">
        <f t="shared" ref="AK8:AK33" si="16">SUM(AI8:AJ8)</f>
        <v>0</v>
      </c>
      <c r="AL8" s="6">
        <f t="shared" ref="AL8:AL34" si="17">AG8+AK8</f>
        <v>0</v>
      </c>
      <c r="AM8" s="5" t="e">
        <f t="shared" ref="AM8:AM34" si="18">AL8/AD8*1000</f>
        <v>#DIV/0!</v>
      </c>
      <c r="AN8" s="3"/>
      <c r="AO8" s="3"/>
      <c r="AP8" s="4">
        <f t="shared" ref="AP8:AP34" si="19">SUM(AN8:AO8)</f>
        <v>0</v>
      </c>
      <c r="AQ8" s="3"/>
      <c r="AR8" s="3"/>
      <c r="AS8" s="2">
        <f t="shared" ref="AS8:AS33" si="20">SUM(AQ8:AR8)</f>
        <v>0</v>
      </c>
      <c r="AT8" s="5" t="e">
        <f t="shared" ref="AT8:AT34" si="21">AS8/AP8*1000</f>
        <v>#DIV/0!</v>
      </c>
      <c r="AU8" s="5"/>
      <c r="AV8" s="5"/>
      <c r="AW8" s="6">
        <f t="shared" ref="AW8:AW34" si="22">SUM(AU8:AV8)</f>
        <v>0</v>
      </c>
      <c r="AX8" s="6">
        <f t="shared" ref="AX8:AX34" si="23">AS8+AW8</f>
        <v>0</v>
      </c>
      <c r="AY8" s="5" t="e">
        <f t="shared" ref="AY8:AY34" si="24">AX8/AP8*1000</f>
        <v>#DIV/0!</v>
      </c>
      <c r="AZ8" s="4">
        <f t="shared" ref="AZ8:AZ33" si="25">SUM(D8,P8,AB8,AI8)</f>
        <v>208</v>
      </c>
      <c r="BA8" s="4">
        <f t="shared" ref="BA8:BA33" si="26">SUM(E8,Q8,AC8,AJ8)</f>
        <v>181</v>
      </c>
      <c r="BB8" s="4">
        <f t="shared" ref="BB8:BB34" si="27">SUM(AZ8:BA8)</f>
        <v>389</v>
      </c>
      <c r="BC8" s="4">
        <f t="shared" ref="BC8:BC33" si="28">SUM(G8,S8,AE8,AQ8)</f>
        <v>2</v>
      </c>
      <c r="BD8" s="4">
        <f t="shared" ref="BD8:BD33" si="29">SUM(H8,T8,AF8,AR8)</f>
        <v>0</v>
      </c>
      <c r="BE8" s="6">
        <f t="shared" ref="BE8:BE33" si="30">SUM(BC8:BD8)</f>
        <v>2</v>
      </c>
      <c r="BF8" s="5">
        <f t="shared" ref="BF8:BF34" si="31">BE8/BB8*1000</f>
        <v>5.1413881748071972</v>
      </c>
      <c r="BG8" s="4">
        <f t="shared" ref="BG8:BG33" si="32">SUM(K8,W8,AI8,AU8)</f>
        <v>0</v>
      </c>
      <c r="BH8" s="4">
        <f t="shared" ref="BH8:BH33" si="33">SUM(L8,X8,AJ8,AV8)</f>
        <v>0</v>
      </c>
      <c r="BI8" s="6">
        <f t="shared" ref="BI8:BI34" si="34">SUM(BG8:BH8)</f>
        <v>0</v>
      </c>
      <c r="BJ8" s="6">
        <f t="shared" ref="BJ8:BJ34" si="35">BE8+BI8</f>
        <v>2</v>
      </c>
      <c r="BK8" s="5">
        <f t="shared" ref="BK8:BK34" si="36">BJ8/BB8*1000</f>
        <v>5.1413881748071972</v>
      </c>
    </row>
    <row r="9" spans="1:63" ht="15.75" x14ac:dyDescent="0.25">
      <c r="A9" s="1">
        <v>3</v>
      </c>
      <c r="B9" s="7" t="s">
        <v>6</v>
      </c>
      <c r="C9" s="13" t="s">
        <v>40</v>
      </c>
      <c r="D9" s="3">
        <v>76</v>
      </c>
      <c r="E9" s="3">
        <v>79</v>
      </c>
      <c r="F9" s="4">
        <f t="shared" si="1"/>
        <v>155</v>
      </c>
      <c r="G9" s="3">
        <v>0</v>
      </c>
      <c r="H9" s="3">
        <v>0</v>
      </c>
      <c r="I9" s="2">
        <f t="shared" si="2"/>
        <v>0</v>
      </c>
      <c r="J9" s="5">
        <f t="shared" si="3"/>
        <v>0</v>
      </c>
      <c r="K9" s="6">
        <v>0</v>
      </c>
      <c r="L9" s="6">
        <v>0</v>
      </c>
      <c r="M9" s="6">
        <f t="shared" si="4"/>
        <v>0</v>
      </c>
      <c r="N9" s="6">
        <f t="shared" si="5"/>
        <v>0</v>
      </c>
      <c r="O9" s="5">
        <f t="shared" si="6"/>
        <v>0</v>
      </c>
      <c r="P9" s="3">
        <v>118</v>
      </c>
      <c r="Q9" s="3">
        <v>121</v>
      </c>
      <c r="R9" s="4">
        <f t="shared" si="7"/>
        <v>239</v>
      </c>
      <c r="S9" s="3">
        <v>0</v>
      </c>
      <c r="T9" s="3">
        <v>2</v>
      </c>
      <c r="U9" s="2">
        <f t="shared" si="8"/>
        <v>2</v>
      </c>
      <c r="V9" s="5">
        <f t="shared" si="9"/>
        <v>8.3682008368200833</v>
      </c>
      <c r="W9" s="6">
        <v>0</v>
      </c>
      <c r="X9" s="6">
        <v>0</v>
      </c>
      <c r="Y9" s="6">
        <f t="shared" si="10"/>
        <v>0</v>
      </c>
      <c r="Z9" s="6">
        <f t="shared" si="11"/>
        <v>2</v>
      </c>
      <c r="AA9" s="5">
        <f t="shared" si="12"/>
        <v>8.3682008368200833</v>
      </c>
      <c r="AB9" s="3"/>
      <c r="AC9" s="3"/>
      <c r="AD9" s="4">
        <f t="shared" si="13"/>
        <v>0</v>
      </c>
      <c r="AE9" s="3"/>
      <c r="AF9" s="3"/>
      <c r="AG9" s="2">
        <f t="shared" si="14"/>
        <v>0</v>
      </c>
      <c r="AH9" s="5" t="e">
        <f t="shared" si="15"/>
        <v>#DIV/0!</v>
      </c>
      <c r="AI9" s="5"/>
      <c r="AJ9" s="5"/>
      <c r="AK9" s="6">
        <f t="shared" si="16"/>
        <v>0</v>
      </c>
      <c r="AL9" s="6">
        <f t="shared" si="17"/>
        <v>0</v>
      </c>
      <c r="AM9" s="5" t="e">
        <f t="shared" si="18"/>
        <v>#DIV/0!</v>
      </c>
      <c r="AN9" s="3"/>
      <c r="AO9" s="3"/>
      <c r="AP9" s="4">
        <f t="shared" si="19"/>
        <v>0</v>
      </c>
      <c r="AQ9" s="3"/>
      <c r="AR9" s="3"/>
      <c r="AS9" s="2">
        <f t="shared" si="20"/>
        <v>0</v>
      </c>
      <c r="AT9" s="5" t="e">
        <f t="shared" si="21"/>
        <v>#DIV/0!</v>
      </c>
      <c r="AU9" s="5"/>
      <c r="AV9" s="5"/>
      <c r="AW9" s="6">
        <f t="shared" si="22"/>
        <v>0</v>
      </c>
      <c r="AX9" s="6">
        <f t="shared" si="23"/>
        <v>0</v>
      </c>
      <c r="AY9" s="5" t="e">
        <f t="shared" si="24"/>
        <v>#DIV/0!</v>
      </c>
      <c r="AZ9" s="4">
        <f t="shared" si="25"/>
        <v>194</v>
      </c>
      <c r="BA9" s="4">
        <f t="shared" si="26"/>
        <v>200</v>
      </c>
      <c r="BB9" s="4">
        <f t="shared" si="27"/>
        <v>394</v>
      </c>
      <c r="BC9" s="4">
        <f t="shared" si="28"/>
        <v>0</v>
      </c>
      <c r="BD9" s="4">
        <f t="shared" si="29"/>
        <v>2</v>
      </c>
      <c r="BE9" s="6">
        <f t="shared" si="30"/>
        <v>2</v>
      </c>
      <c r="BF9" s="5">
        <f t="shared" si="31"/>
        <v>5.0761421319796947</v>
      </c>
      <c r="BG9" s="4">
        <f t="shared" si="32"/>
        <v>0</v>
      </c>
      <c r="BH9" s="4">
        <f t="shared" si="33"/>
        <v>0</v>
      </c>
      <c r="BI9" s="6">
        <f t="shared" si="34"/>
        <v>0</v>
      </c>
      <c r="BJ9" s="6">
        <f t="shared" si="35"/>
        <v>2</v>
      </c>
      <c r="BK9" s="5">
        <f t="shared" si="36"/>
        <v>5.0761421319796947</v>
      </c>
    </row>
    <row r="10" spans="1:63" ht="15.75" x14ac:dyDescent="0.25">
      <c r="A10" s="1">
        <v>4</v>
      </c>
      <c r="B10" s="7" t="s">
        <v>7</v>
      </c>
      <c r="C10" s="13" t="s">
        <v>41</v>
      </c>
      <c r="D10" s="3">
        <v>80</v>
      </c>
      <c r="E10" s="3">
        <v>67</v>
      </c>
      <c r="F10" s="4">
        <f t="shared" si="1"/>
        <v>147</v>
      </c>
      <c r="G10" s="3">
        <v>1</v>
      </c>
      <c r="H10" s="3">
        <v>1</v>
      </c>
      <c r="I10" s="2">
        <f t="shared" si="2"/>
        <v>2</v>
      </c>
      <c r="J10" s="5">
        <f t="shared" si="3"/>
        <v>13.605442176870747</v>
      </c>
      <c r="K10" s="6">
        <v>0</v>
      </c>
      <c r="L10" s="6">
        <v>0</v>
      </c>
      <c r="M10" s="6">
        <f t="shared" si="4"/>
        <v>0</v>
      </c>
      <c r="N10" s="6">
        <f t="shared" si="5"/>
        <v>2</v>
      </c>
      <c r="O10" s="5">
        <f t="shared" si="6"/>
        <v>13.605442176870747</v>
      </c>
      <c r="P10" s="3">
        <v>101</v>
      </c>
      <c r="Q10" s="3">
        <v>82</v>
      </c>
      <c r="R10" s="4">
        <f t="shared" si="7"/>
        <v>183</v>
      </c>
      <c r="S10" s="3">
        <v>0</v>
      </c>
      <c r="T10" s="3">
        <v>0</v>
      </c>
      <c r="U10" s="2">
        <f t="shared" si="8"/>
        <v>0</v>
      </c>
      <c r="V10" s="5">
        <f t="shared" si="9"/>
        <v>0</v>
      </c>
      <c r="W10" s="6">
        <v>0</v>
      </c>
      <c r="X10" s="6">
        <v>0</v>
      </c>
      <c r="Y10" s="6">
        <f t="shared" si="10"/>
        <v>0</v>
      </c>
      <c r="Z10" s="6">
        <f t="shared" si="11"/>
        <v>0</v>
      </c>
      <c r="AA10" s="5">
        <f t="shared" si="12"/>
        <v>0</v>
      </c>
      <c r="AB10" s="3"/>
      <c r="AC10" s="3"/>
      <c r="AD10" s="4">
        <f t="shared" si="13"/>
        <v>0</v>
      </c>
      <c r="AE10" s="3"/>
      <c r="AF10" s="3"/>
      <c r="AG10" s="2">
        <f t="shared" si="14"/>
        <v>0</v>
      </c>
      <c r="AH10" s="5" t="e">
        <f t="shared" si="15"/>
        <v>#DIV/0!</v>
      </c>
      <c r="AI10" s="5"/>
      <c r="AJ10" s="5"/>
      <c r="AK10" s="6">
        <f t="shared" si="16"/>
        <v>0</v>
      </c>
      <c r="AL10" s="6">
        <f t="shared" si="17"/>
        <v>0</v>
      </c>
      <c r="AM10" s="5" t="e">
        <f t="shared" si="18"/>
        <v>#DIV/0!</v>
      </c>
      <c r="AN10" s="3"/>
      <c r="AO10" s="3"/>
      <c r="AP10" s="4">
        <f t="shared" si="19"/>
        <v>0</v>
      </c>
      <c r="AQ10" s="3"/>
      <c r="AR10" s="3"/>
      <c r="AS10" s="2">
        <f t="shared" si="20"/>
        <v>0</v>
      </c>
      <c r="AT10" s="5" t="e">
        <f t="shared" si="21"/>
        <v>#DIV/0!</v>
      </c>
      <c r="AU10" s="5"/>
      <c r="AV10" s="5"/>
      <c r="AW10" s="6">
        <f t="shared" si="22"/>
        <v>0</v>
      </c>
      <c r="AX10" s="6">
        <f t="shared" si="23"/>
        <v>0</v>
      </c>
      <c r="AY10" s="5" t="e">
        <f t="shared" si="24"/>
        <v>#DIV/0!</v>
      </c>
      <c r="AZ10" s="4">
        <f t="shared" si="25"/>
        <v>181</v>
      </c>
      <c r="BA10" s="4">
        <f t="shared" si="26"/>
        <v>149</v>
      </c>
      <c r="BB10" s="4">
        <f t="shared" si="27"/>
        <v>330</v>
      </c>
      <c r="BC10" s="4">
        <f t="shared" si="28"/>
        <v>1</v>
      </c>
      <c r="BD10" s="4">
        <f t="shared" si="29"/>
        <v>1</v>
      </c>
      <c r="BE10" s="6">
        <f t="shared" si="30"/>
        <v>2</v>
      </c>
      <c r="BF10" s="5">
        <f t="shared" si="31"/>
        <v>6.0606060606060606</v>
      </c>
      <c r="BG10" s="4">
        <f t="shared" si="32"/>
        <v>0</v>
      </c>
      <c r="BH10" s="4">
        <f t="shared" si="33"/>
        <v>0</v>
      </c>
      <c r="BI10" s="6">
        <f t="shared" si="34"/>
        <v>0</v>
      </c>
      <c r="BJ10" s="6">
        <f t="shared" si="35"/>
        <v>2</v>
      </c>
      <c r="BK10" s="5">
        <f t="shared" si="36"/>
        <v>6.0606060606060606</v>
      </c>
    </row>
    <row r="11" spans="1:63" ht="15.75" x14ac:dyDescent="0.25">
      <c r="A11" s="1">
        <v>5</v>
      </c>
      <c r="B11" s="7" t="s">
        <v>8</v>
      </c>
      <c r="C11" s="13" t="s">
        <v>41</v>
      </c>
      <c r="D11" s="3">
        <v>82</v>
      </c>
      <c r="E11" s="3">
        <v>71</v>
      </c>
      <c r="F11" s="4">
        <f t="shared" si="1"/>
        <v>153</v>
      </c>
      <c r="G11" s="3">
        <v>1</v>
      </c>
      <c r="H11" s="3">
        <v>1</v>
      </c>
      <c r="I11" s="2">
        <f t="shared" si="2"/>
        <v>2</v>
      </c>
      <c r="J11" s="5">
        <f t="shared" si="3"/>
        <v>13.071895424836601</v>
      </c>
      <c r="K11" s="6">
        <v>0</v>
      </c>
      <c r="L11" s="6">
        <v>0</v>
      </c>
      <c r="M11" s="6">
        <f t="shared" si="4"/>
        <v>0</v>
      </c>
      <c r="N11" s="6">
        <f t="shared" si="5"/>
        <v>2</v>
      </c>
      <c r="O11" s="5">
        <f t="shared" si="6"/>
        <v>13.071895424836601</v>
      </c>
      <c r="P11" s="3">
        <v>116</v>
      </c>
      <c r="Q11" s="3">
        <v>92</v>
      </c>
      <c r="R11" s="4">
        <f t="shared" si="7"/>
        <v>208</v>
      </c>
      <c r="S11" s="3">
        <v>0</v>
      </c>
      <c r="T11" s="3">
        <v>1</v>
      </c>
      <c r="U11" s="2">
        <f t="shared" si="8"/>
        <v>1</v>
      </c>
      <c r="V11" s="5">
        <f t="shared" si="9"/>
        <v>4.8076923076923084</v>
      </c>
      <c r="W11" s="6">
        <v>0</v>
      </c>
      <c r="X11" s="6">
        <v>0</v>
      </c>
      <c r="Y11" s="6">
        <f t="shared" si="10"/>
        <v>0</v>
      </c>
      <c r="Z11" s="6">
        <f t="shared" si="11"/>
        <v>1</v>
      </c>
      <c r="AA11" s="5">
        <f t="shared" si="12"/>
        <v>4.8076923076923084</v>
      </c>
      <c r="AB11" s="3"/>
      <c r="AC11" s="3"/>
      <c r="AD11" s="4">
        <f t="shared" si="13"/>
        <v>0</v>
      </c>
      <c r="AE11" s="3"/>
      <c r="AF11" s="3"/>
      <c r="AG11" s="2">
        <f t="shared" si="14"/>
        <v>0</v>
      </c>
      <c r="AH11" s="5" t="e">
        <f t="shared" si="15"/>
        <v>#DIV/0!</v>
      </c>
      <c r="AI11" s="5"/>
      <c r="AJ11" s="5"/>
      <c r="AK11" s="6">
        <f t="shared" si="16"/>
        <v>0</v>
      </c>
      <c r="AL11" s="6">
        <f t="shared" si="17"/>
        <v>0</v>
      </c>
      <c r="AM11" s="5" t="e">
        <f t="shared" si="18"/>
        <v>#DIV/0!</v>
      </c>
      <c r="AN11" s="3"/>
      <c r="AO11" s="3"/>
      <c r="AP11" s="4">
        <f t="shared" si="19"/>
        <v>0</v>
      </c>
      <c r="AQ11" s="3"/>
      <c r="AR11" s="3"/>
      <c r="AS11" s="2">
        <f t="shared" si="20"/>
        <v>0</v>
      </c>
      <c r="AT11" s="5" t="e">
        <f t="shared" si="21"/>
        <v>#DIV/0!</v>
      </c>
      <c r="AU11" s="5"/>
      <c r="AV11" s="5"/>
      <c r="AW11" s="6">
        <f t="shared" si="22"/>
        <v>0</v>
      </c>
      <c r="AX11" s="6">
        <f t="shared" si="23"/>
        <v>0</v>
      </c>
      <c r="AY11" s="5" t="e">
        <f t="shared" si="24"/>
        <v>#DIV/0!</v>
      </c>
      <c r="AZ11" s="4">
        <f t="shared" si="25"/>
        <v>198</v>
      </c>
      <c r="BA11" s="4">
        <f t="shared" si="26"/>
        <v>163</v>
      </c>
      <c r="BB11" s="4">
        <f t="shared" si="27"/>
        <v>361</v>
      </c>
      <c r="BC11" s="4">
        <f t="shared" si="28"/>
        <v>1</v>
      </c>
      <c r="BD11" s="4">
        <f t="shared" si="29"/>
        <v>2</v>
      </c>
      <c r="BE11" s="6">
        <f t="shared" si="30"/>
        <v>3</v>
      </c>
      <c r="BF11" s="5">
        <f t="shared" si="31"/>
        <v>8.310249307479225</v>
      </c>
      <c r="BG11" s="4">
        <f t="shared" si="32"/>
        <v>0</v>
      </c>
      <c r="BH11" s="4">
        <f t="shared" si="33"/>
        <v>0</v>
      </c>
      <c r="BI11" s="6">
        <f t="shared" si="34"/>
        <v>0</v>
      </c>
      <c r="BJ11" s="6">
        <f t="shared" si="35"/>
        <v>3</v>
      </c>
      <c r="BK11" s="5">
        <f t="shared" si="36"/>
        <v>8.310249307479225</v>
      </c>
    </row>
    <row r="12" spans="1:63" ht="15.75" x14ac:dyDescent="0.25">
      <c r="A12" s="1">
        <v>6</v>
      </c>
      <c r="B12" s="7" t="s">
        <v>9</v>
      </c>
      <c r="C12" s="13" t="s">
        <v>42</v>
      </c>
      <c r="D12" s="3">
        <v>95</v>
      </c>
      <c r="E12" s="3">
        <v>106</v>
      </c>
      <c r="F12" s="4">
        <f t="shared" si="1"/>
        <v>201</v>
      </c>
      <c r="G12" s="3">
        <v>0</v>
      </c>
      <c r="H12" s="3">
        <v>0</v>
      </c>
      <c r="I12" s="2">
        <f t="shared" si="2"/>
        <v>0</v>
      </c>
      <c r="J12" s="5">
        <f t="shared" si="3"/>
        <v>0</v>
      </c>
      <c r="K12" s="6">
        <v>0</v>
      </c>
      <c r="L12" s="6">
        <v>0</v>
      </c>
      <c r="M12" s="6">
        <f t="shared" si="4"/>
        <v>0</v>
      </c>
      <c r="N12" s="6">
        <f t="shared" si="5"/>
        <v>0</v>
      </c>
      <c r="O12" s="5">
        <f t="shared" si="6"/>
        <v>0</v>
      </c>
      <c r="P12" s="3">
        <v>102</v>
      </c>
      <c r="Q12" s="3">
        <v>87</v>
      </c>
      <c r="R12" s="4">
        <f t="shared" si="7"/>
        <v>189</v>
      </c>
      <c r="S12" s="3">
        <v>1</v>
      </c>
      <c r="T12" s="3">
        <v>0</v>
      </c>
      <c r="U12" s="2">
        <f t="shared" si="8"/>
        <v>1</v>
      </c>
      <c r="V12" s="5">
        <f t="shared" si="9"/>
        <v>5.2910052910052912</v>
      </c>
      <c r="W12" s="6">
        <v>0</v>
      </c>
      <c r="X12" s="6">
        <v>0</v>
      </c>
      <c r="Y12" s="6">
        <f t="shared" si="10"/>
        <v>0</v>
      </c>
      <c r="Z12" s="6">
        <f t="shared" si="11"/>
        <v>1</v>
      </c>
      <c r="AA12" s="5">
        <f t="shared" si="12"/>
        <v>5.2910052910052912</v>
      </c>
      <c r="AB12" s="3"/>
      <c r="AC12" s="3"/>
      <c r="AD12" s="4">
        <f t="shared" si="13"/>
        <v>0</v>
      </c>
      <c r="AE12" s="3"/>
      <c r="AF12" s="3"/>
      <c r="AG12" s="2">
        <f t="shared" si="14"/>
        <v>0</v>
      </c>
      <c r="AH12" s="5" t="e">
        <f t="shared" si="15"/>
        <v>#DIV/0!</v>
      </c>
      <c r="AI12" s="5"/>
      <c r="AJ12" s="5"/>
      <c r="AK12" s="6">
        <f t="shared" si="16"/>
        <v>0</v>
      </c>
      <c r="AL12" s="6">
        <f t="shared" si="17"/>
        <v>0</v>
      </c>
      <c r="AM12" s="5" t="e">
        <f t="shared" si="18"/>
        <v>#DIV/0!</v>
      </c>
      <c r="AN12" s="3"/>
      <c r="AO12" s="3"/>
      <c r="AP12" s="4">
        <f t="shared" si="19"/>
        <v>0</v>
      </c>
      <c r="AQ12" s="3"/>
      <c r="AR12" s="3"/>
      <c r="AS12" s="2">
        <f t="shared" si="20"/>
        <v>0</v>
      </c>
      <c r="AT12" s="5" t="e">
        <f t="shared" si="21"/>
        <v>#DIV/0!</v>
      </c>
      <c r="AU12" s="5"/>
      <c r="AV12" s="5"/>
      <c r="AW12" s="6">
        <f t="shared" si="22"/>
        <v>0</v>
      </c>
      <c r="AX12" s="6">
        <f t="shared" si="23"/>
        <v>0</v>
      </c>
      <c r="AY12" s="5" t="e">
        <f t="shared" si="24"/>
        <v>#DIV/0!</v>
      </c>
      <c r="AZ12" s="4">
        <f t="shared" si="25"/>
        <v>197</v>
      </c>
      <c r="BA12" s="4">
        <f t="shared" si="26"/>
        <v>193</v>
      </c>
      <c r="BB12" s="4">
        <f t="shared" si="27"/>
        <v>390</v>
      </c>
      <c r="BC12" s="4">
        <f t="shared" si="28"/>
        <v>1</v>
      </c>
      <c r="BD12" s="4">
        <f t="shared" si="29"/>
        <v>0</v>
      </c>
      <c r="BE12" s="6">
        <f t="shared" si="30"/>
        <v>1</v>
      </c>
      <c r="BF12" s="5">
        <f t="shared" si="31"/>
        <v>2.5641025641025643</v>
      </c>
      <c r="BG12" s="4">
        <f t="shared" si="32"/>
        <v>0</v>
      </c>
      <c r="BH12" s="4">
        <f t="shared" si="33"/>
        <v>0</v>
      </c>
      <c r="BI12" s="6">
        <f t="shared" si="34"/>
        <v>0</v>
      </c>
      <c r="BJ12" s="6">
        <f t="shared" si="35"/>
        <v>1</v>
      </c>
      <c r="BK12" s="5">
        <f t="shared" si="36"/>
        <v>2.5641025641025643</v>
      </c>
    </row>
    <row r="13" spans="1:63" ht="15.75" x14ac:dyDescent="0.25">
      <c r="A13" s="1">
        <v>7</v>
      </c>
      <c r="B13" s="7" t="s">
        <v>10</v>
      </c>
      <c r="C13" s="13" t="s">
        <v>42</v>
      </c>
      <c r="D13" s="3">
        <v>84</v>
      </c>
      <c r="E13" s="3">
        <v>57</v>
      </c>
      <c r="F13" s="4">
        <f t="shared" si="1"/>
        <v>141</v>
      </c>
      <c r="G13" s="3">
        <v>0</v>
      </c>
      <c r="H13" s="3">
        <v>0</v>
      </c>
      <c r="I13" s="2">
        <f t="shared" si="2"/>
        <v>0</v>
      </c>
      <c r="J13" s="5">
        <f t="shared" si="3"/>
        <v>0</v>
      </c>
      <c r="K13" s="6">
        <v>0</v>
      </c>
      <c r="L13" s="6">
        <v>0</v>
      </c>
      <c r="M13" s="6">
        <f t="shared" si="4"/>
        <v>0</v>
      </c>
      <c r="N13" s="6">
        <f t="shared" si="5"/>
        <v>0</v>
      </c>
      <c r="O13" s="5">
        <f t="shared" si="6"/>
        <v>0</v>
      </c>
      <c r="P13" s="3">
        <v>93</v>
      </c>
      <c r="Q13" s="3">
        <v>91</v>
      </c>
      <c r="R13" s="4">
        <f t="shared" si="7"/>
        <v>184</v>
      </c>
      <c r="S13" s="3">
        <v>0</v>
      </c>
      <c r="T13" s="3">
        <v>1</v>
      </c>
      <c r="U13" s="2">
        <f t="shared" si="8"/>
        <v>1</v>
      </c>
      <c r="V13" s="5">
        <f t="shared" si="9"/>
        <v>5.4347826086956523</v>
      </c>
      <c r="W13" s="6">
        <v>0</v>
      </c>
      <c r="X13" s="6">
        <v>0</v>
      </c>
      <c r="Y13" s="6">
        <f t="shared" si="10"/>
        <v>0</v>
      </c>
      <c r="Z13" s="6">
        <f t="shared" si="11"/>
        <v>1</v>
      </c>
      <c r="AA13" s="5">
        <f t="shared" si="12"/>
        <v>5.4347826086956523</v>
      </c>
      <c r="AB13" s="3"/>
      <c r="AC13" s="3"/>
      <c r="AD13" s="4">
        <f t="shared" si="13"/>
        <v>0</v>
      </c>
      <c r="AE13" s="3"/>
      <c r="AF13" s="3"/>
      <c r="AG13" s="2">
        <f t="shared" si="14"/>
        <v>0</v>
      </c>
      <c r="AH13" s="5" t="e">
        <f t="shared" si="15"/>
        <v>#DIV/0!</v>
      </c>
      <c r="AI13" s="5"/>
      <c r="AJ13" s="5"/>
      <c r="AK13" s="6">
        <f t="shared" si="16"/>
        <v>0</v>
      </c>
      <c r="AL13" s="6">
        <f t="shared" si="17"/>
        <v>0</v>
      </c>
      <c r="AM13" s="5" t="e">
        <f t="shared" si="18"/>
        <v>#DIV/0!</v>
      </c>
      <c r="AN13" s="3"/>
      <c r="AO13" s="3"/>
      <c r="AP13" s="4">
        <f t="shared" si="19"/>
        <v>0</v>
      </c>
      <c r="AQ13" s="3"/>
      <c r="AR13" s="3"/>
      <c r="AS13" s="2">
        <f t="shared" si="20"/>
        <v>0</v>
      </c>
      <c r="AT13" s="5" t="e">
        <f t="shared" si="21"/>
        <v>#DIV/0!</v>
      </c>
      <c r="AU13" s="5"/>
      <c r="AV13" s="5"/>
      <c r="AW13" s="6">
        <f t="shared" si="22"/>
        <v>0</v>
      </c>
      <c r="AX13" s="6">
        <f t="shared" si="23"/>
        <v>0</v>
      </c>
      <c r="AY13" s="5" t="e">
        <f t="shared" si="24"/>
        <v>#DIV/0!</v>
      </c>
      <c r="AZ13" s="4">
        <f t="shared" si="25"/>
        <v>177</v>
      </c>
      <c r="BA13" s="4">
        <f t="shared" si="26"/>
        <v>148</v>
      </c>
      <c r="BB13" s="4">
        <f t="shared" si="27"/>
        <v>325</v>
      </c>
      <c r="BC13" s="4">
        <f t="shared" si="28"/>
        <v>0</v>
      </c>
      <c r="BD13" s="4">
        <f t="shared" si="29"/>
        <v>1</v>
      </c>
      <c r="BE13" s="6">
        <f t="shared" si="30"/>
        <v>1</v>
      </c>
      <c r="BF13" s="5">
        <f t="shared" si="31"/>
        <v>3.0769230769230771</v>
      </c>
      <c r="BG13" s="4">
        <f t="shared" si="32"/>
        <v>0</v>
      </c>
      <c r="BH13" s="4">
        <f t="shared" si="33"/>
        <v>0</v>
      </c>
      <c r="BI13" s="6">
        <f t="shared" si="34"/>
        <v>0</v>
      </c>
      <c r="BJ13" s="6">
        <f t="shared" si="35"/>
        <v>1</v>
      </c>
      <c r="BK13" s="5">
        <f t="shared" si="36"/>
        <v>3.0769230769230771</v>
      </c>
    </row>
    <row r="14" spans="1:63" ht="15.75" x14ac:dyDescent="0.25">
      <c r="A14" s="1">
        <v>8</v>
      </c>
      <c r="B14" s="7" t="s">
        <v>11</v>
      </c>
      <c r="C14" s="13" t="s">
        <v>43</v>
      </c>
      <c r="D14" s="3">
        <v>55</v>
      </c>
      <c r="E14" s="3">
        <v>75</v>
      </c>
      <c r="F14" s="4">
        <f t="shared" si="1"/>
        <v>130</v>
      </c>
      <c r="G14" s="3">
        <v>0</v>
      </c>
      <c r="H14" s="3">
        <v>0</v>
      </c>
      <c r="I14" s="2">
        <f t="shared" si="2"/>
        <v>0</v>
      </c>
      <c r="J14" s="5">
        <f t="shared" si="3"/>
        <v>0</v>
      </c>
      <c r="K14" s="6">
        <v>0</v>
      </c>
      <c r="L14" s="6">
        <v>0</v>
      </c>
      <c r="M14" s="6">
        <f t="shared" si="4"/>
        <v>0</v>
      </c>
      <c r="N14" s="6">
        <f t="shared" si="5"/>
        <v>0</v>
      </c>
      <c r="O14" s="5">
        <f t="shared" si="6"/>
        <v>0</v>
      </c>
      <c r="P14" s="3">
        <v>92</v>
      </c>
      <c r="Q14" s="3">
        <v>84</v>
      </c>
      <c r="R14" s="4">
        <f t="shared" si="7"/>
        <v>176</v>
      </c>
      <c r="S14" s="3">
        <v>0</v>
      </c>
      <c r="T14" s="3">
        <v>0</v>
      </c>
      <c r="U14" s="2">
        <f t="shared" si="8"/>
        <v>0</v>
      </c>
      <c r="V14" s="5">
        <f t="shared" si="9"/>
        <v>0</v>
      </c>
      <c r="W14" s="6">
        <v>0</v>
      </c>
      <c r="X14" s="6">
        <v>0</v>
      </c>
      <c r="Y14" s="6">
        <f t="shared" si="10"/>
        <v>0</v>
      </c>
      <c r="Z14" s="6">
        <f t="shared" si="11"/>
        <v>0</v>
      </c>
      <c r="AA14" s="5">
        <f t="shared" si="12"/>
        <v>0</v>
      </c>
      <c r="AB14" s="3"/>
      <c r="AC14" s="3"/>
      <c r="AD14" s="4">
        <f t="shared" si="13"/>
        <v>0</v>
      </c>
      <c r="AE14" s="3"/>
      <c r="AF14" s="3"/>
      <c r="AG14" s="2">
        <f t="shared" si="14"/>
        <v>0</v>
      </c>
      <c r="AH14" s="5" t="e">
        <f t="shared" si="15"/>
        <v>#DIV/0!</v>
      </c>
      <c r="AI14" s="5"/>
      <c r="AJ14" s="5"/>
      <c r="AK14" s="6">
        <f t="shared" si="16"/>
        <v>0</v>
      </c>
      <c r="AL14" s="6">
        <f t="shared" si="17"/>
        <v>0</v>
      </c>
      <c r="AM14" s="5" t="e">
        <f t="shared" si="18"/>
        <v>#DIV/0!</v>
      </c>
      <c r="AN14" s="3"/>
      <c r="AO14" s="3"/>
      <c r="AP14" s="4">
        <f t="shared" si="19"/>
        <v>0</v>
      </c>
      <c r="AQ14" s="3"/>
      <c r="AR14" s="3"/>
      <c r="AS14" s="2">
        <f t="shared" si="20"/>
        <v>0</v>
      </c>
      <c r="AT14" s="5" t="e">
        <f t="shared" si="21"/>
        <v>#DIV/0!</v>
      </c>
      <c r="AU14" s="5"/>
      <c r="AV14" s="5"/>
      <c r="AW14" s="6">
        <f t="shared" si="22"/>
        <v>0</v>
      </c>
      <c r="AX14" s="6">
        <f t="shared" si="23"/>
        <v>0</v>
      </c>
      <c r="AY14" s="5" t="e">
        <f t="shared" si="24"/>
        <v>#DIV/0!</v>
      </c>
      <c r="AZ14" s="4">
        <f t="shared" si="25"/>
        <v>147</v>
      </c>
      <c r="BA14" s="4">
        <f t="shared" si="26"/>
        <v>159</v>
      </c>
      <c r="BB14" s="4">
        <f t="shared" si="27"/>
        <v>306</v>
      </c>
      <c r="BC14" s="4">
        <f t="shared" si="28"/>
        <v>0</v>
      </c>
      <c r="BD14" s="4">
        <f t="shared" si="29"/>
        <v>0</v>
      </c>
      <c r="BE14" s="6">
        <f t="shared" si="30"/>
        <v>0</v>
      </c>
      <c r="BF14" s="5">
        <f t="shared" si="31"/>
        <v>0</v>
      </c>
      <c r="BG14" s="4">
        <f t="shared" si="32"/>
        <v>0</v>
      </c>
      <c r="BH14" s="4">
        <f t="shared" si="33"/>
        <v>0</v>
      </c>
      <c r="BI14" s="6">
        <f t="shared" si="34"/>
        <v>0</v>
      </c>
      <c r="BJ14" s="6">
        <f t="shared" si="35"/>
        <v>0</v>
      </c>
      <c r="BK14" s="5">
        <f t="shared" si="36"/>
        <v>0</v>
      </c>
    </row>
    <row r="15" spans="1:63" ht="15.75" x14ac:dyDescent="0.25">
      <c r="A15" s="1">
        <v>9</v>
      </c>
      <c r="B15" s="7" t="s">
        <v>12</v>
      </c>
      <c r="C15" s="13" t="s">
        <v>43</v>
      </c>
      <c r="D15" s="3">
        <v>100</v>
      </c>
      <c r="E15" s="3">
        <v>96</v>
      </c>
      <c r="F15" s="4">
        <f t="shared" si="1"/>
        <v>196</v>
      </c>
      <c r="G15" s="3">
        <v>1</v>
      </c>
      <c r="H15" s="3">
        <v>0</v>
      </c>
      <c r="I15" s="2">
        <f t="shared" si="2"/>
        <v>1</v>
      </c>
      <c r="J15" s="5">
        <f t="shared" si="3"/>
        <v>5.1020408163265305</v>
      </c>
      <c r="K15" s="6">
        <v>0</v>
      </c>
      <c r="L15" s="6">
        <v>0</v>
      </c>
      <c r="M15" s="6">
        <f t="shared" si="4"/>
        <v>0</v>
      </c>
      <c r="N15" s="6">
        <f t="shared" si="5"/>
        <v>1</v>
      </c>
      <c r="O15" s="5">
        <f t="shared" si="6"/>
        <v>5.1020408163265305</v>
      </c>
      <c r="P15" s="3">
        <v>122</v>
      </c>
      <c r="Q15" s="3">
        <v>107</v>
      </c>
      <c r="R15" s="4">
        <f t="shared" si="7"/>
        <v>229</v>
      </c>
      <c r="S15" s="3">
        <v>0</v>
      </c>
      <c r="T15" s="3">
        <v>1</v>
      </c>
      <c r="U15" s="2">
        <f t="shared" si="8"/>
        <v>1</v>
      </c>
      <c r="V15" s="5">
        <f t="shared" si="9"/>
        <v>4.3668122270742353</v>
      </c>
      <c r="W15" s="6">
        <v>0</v>
      </c>
      <c r="X15" s="6">
        <v>0</v>
      </c>
      <c r="Y15" s="6">
        <f t="shared" si="10"/>
        <v>0</v>
      </c>
      <c r="Z15" s="6">
        <f t="shared" si="11"/>
        <v>1</v>
      </c>
      <c r="AA15" s="5">
        <f t="shared" si="12"/>
        <v>4.3668122270742353</v>
      </c>
      <c r="AB15" s="3"/>
      <c r="AC15" s="3"/>
      <c r="AD15" s="4">
        <f t="shared" si="13"/>
        <v>0</v>
      </c>
      <c r="AE15" s="3"/>
      <c r="AF15" s="3"/>
      <c r="AG15" s="2">
        <f t="shared" si="14"/>
        <v>0</v>
      </c>
      <c r="AH15" s="5" t="e">
        <f t="shared" si="15"/>
        <v>#DIV/0!</v>
      </c>
      <c r="AI15" s="5"/>
      <c r="AJ15" s="5"/>
      <c r="AK15" s="6">
        <f t="shared" si="16"/>
        <v>0</v>
      </c>
      <c r="AL15" s="6">
        <f t="shared" si="17"/>
        <v>0</v>
      </c>
      <c r="AM15" s="5" t="e">
        <f t="shared" si="18"/>
        <v>#DIV/0!</v>
      </c>
      <c r="AN15" s="3"/>
      <c r="AO15" s="3"/>
      <c r="AP15" s="4">
        <f t="shared" si="19"/>
        <v>0</v>
      </c>
      <c r="AQ15" s="3"/>
      <c r="AR15" s="3"/>
      <c r="AS15" s="2">
        <f t="shared" si="20"/>
        <v>0</v>
      </c>
      <c r="AT15" s="5" t="e">
        <f t="shared" si="21"/>
        <v>#DIV/0!</v>
      </c>
      <c r="AU15" s="5"/>
      <c r="AV15" s="5"/>
      <c r="AW15" s="6">
        <f t="shared" si="22"/>
        <v>0</v>
      </c>
      <c r="AX15" s="6">
        <f t="shared" si="23"/>
        <v>0</v>
      </c>
      <c r="AY15" s="5" t="e">
        <f t="shared" si="24"/>
        <v>#DIV/0!</v>
      </c>
      <c r="AZ15" s="4">
        <f t="shared" si="25"/>
        <v>222</v>
      </c>
      <c r="BA15" s="4">
        <f t="shared" si="26"/>
        <v>203</v>
      </c>
      <c r="BB15" s="4">
        <f t="shared" si="27"/>
        <v>425</v>
      </c>
      <c r="BC15" s="4">
        <f t="shared" si="28"/>
        <v>1</v>
      </c>
      <c r="BD15" s="4">
        <f t="shared" si="29"/>
        <v>1</v>
      </c>
      <c r="BE15" s="6">
        <f t="shared" si="30"/>
        <v>2</v>
      </c>
      <c r="BF15" s="5">
        <f t="shared" si="31"/>
        <v>4.7058823529411757</v>
      </c>
      <c r="BG15" s="4">
        <f t="shared" si="32"/>
        <v>0</v>
      </c>
      <c r="BH15" s="4">
        <f t="shared" si="33"/>
        <v>0</v>
      </c>
      <c r="BI15" s="6">
        <f t="shared" si="34"/>
        <v>0</v>
      </c>
      <c r="BJ15" s="6">
        <f t="shared" si="35"/>
        <v>2</v>
      </c>
      <c r="BK15" s="5">
        <f t="shared" si="36"/>
        <v>4.7058823529411757</v>
      </c>
    </row>
    <row r="16" spans="1:63" ht="15.75" x14ac:dyDescent="0.25">
      <c r="A16" s="1">
        <v>10</v>
      </c>
      <c r="B16" s="7" t="s">
        <v>13</v>
      </c>
      <c r="C16" s="13" t="s">
        <v>13</v>
      </c>
      <c r="D16" s="3">
        <v>127</v>
      </c>
      <c r="E16" s="3">
        <v>115</v>
      </c>
      <c r="F16" s="4">
        <f t="shared" si="1"/>
        <v>242</v>
      </c>
      <c r="G16" s="3">
        <v>1</v>
      </c>
      <c r="H16" s="3">
        <v>0</v>
      </c>
      <c r="I16" s="2">
        <f t="shared" si="2"/>
        <v>1</v>
      </c>
      <c r="J16" s="5">
        <f t="shared" si="3"/>
        <v>4.1322314049586781</v>
      </c>
      <c r="K16" s="6">
        <v>0</v>
      </c>
      <c r="L16" s="6">
        <v>0</v>
      </c>
      <c r="M16" s="6">
        <f t="shared" si="4"/>
        <v>0</v>
      </c>
      <c r="N16" s="6">
        <f t="shared" si="5"/>
        <v>1</v>
      </c>
      <c r="O16" s="5">
        <f t="shared" si="6"/>
        <v>4.1322314049586781</v>
      </c>
      <c r="P16" s="3">
        <v>183</v>
      </c>
      <c r="Q16" s="3">
        <v>145</v>
      </c>
      <c r="R16" s="4">
        <f t="shared" si="7"/>
        <v>328</v>
      </c>
      <c r="S16" s="3">
        <v>1</v>
      </c>
      <c r="T16" s="3">
        <v>1</v>
      </c>
      <c r="U16" s="2">
        <f t="shared" si="8"/>
        <v>2</v>
      </c>
      <c r="V16" s="5">
        <f t="shared" si="9"/>
        <v>6.0975609756097562</v>
      </c>
      <c r="W16" s="6">
        <v>0</v>
      </c>
      <c r="X16" s="6">
        <v>0</v>
      </c>
      <c r="Y16" s="6">
        <f t="shared" si="10"/>
        <v>0</v>
      </c>
      <c r="Z16" s="6">
        <f t="shared" si="11"/>
        <v>2</v>
      </c>
      <c r="AA16" s="5">
        <f t="shared" si="12"/>
        <v>6.0975609756097562</v>
      </c>
      <c r="AB16" s="3"/>
      <c r="AC16" s="3"/>
      <c r="AD16" s="4">
        <f t="shared" si="13"/>
        <v>0</v>
      </c>
      <c r="AE16" s="3"/>
      <c r="AF16" s="3"/>
      <c r="AG16" s="2">
        <f t="shared" si="14"/>
        <v>0</v>
      </c>
      <c r="AH16" s="5" t="e">
        <f t="shared" si="15"/>
        <v>#DIV/0!</v>
      </c>
      <c r="AI16" s="5"/>
      <c r="AJ16" s="5"/>
      <c r="AK16" s="6">
        <f t="shared" si="16"/>
        <v>0</v>
      </c>
      <c r="AL16" s="6">
        <f t="shared" si="17"/>
        <v>0</v>
      </c>
      <c r="AM16" s="5" t="e">
        <f t="shared" si="18"/>
        <v>#DIV/0!</v>
      </c>
      <c r="AN16" s="3"/>
      <c r="AO16" s="3"/>
      <c r="AP16" s="4">
        <f t="shared" si="19"/>
        <v>0</v>
      </c>
      <c r="AQ16" s="3"/>
      <c r="AR16" s="3"/>
      <c r="AS16" s="2">
        <f t="shared" si="20"/>
        <v>0</v>
      </c>
      <c r="AT16" s="5" t="e">
        <f t="shared" si="21"/>
        <v>#DIV/0!</v>
      </c>
      <c r="AU16" s="5"/>
      <c r="AV16" s="5"/>
      <c r="AW16" s="6">
        <f t="shared" si="22"/>
        <v>0</v>
      </c>
      <c r="AX16" s="6">
        <f t="shared" si="23"/>
        <v>0</v>
      </c>
      <c r="AY16" s="5" t="e">
        <f t="shared" si="24"/>
        <v>#DIV/0!</v>
      </c>
      <c r="AZ16" s="4">
        <f t="shared" si="25"/>
        <v>310</v>
      </c>
      <c r="BA16" s="4">
        <f t="shared" si="26"/>
        <v>260</v>
      </c>
      <c r="BB16" s="4">
        <f t="shared" si="27"/>
        <v>570</v>
      </c>
      <c r="BC16" s="4">
        <f t="shared" si="28"/>
        <v>2</v>
      </c>
      <c r="BD16" s="4">
        <f t="shared" si="29"/>
        <v>1</v>
      </c>
      <c r="BE16" s="6">
        <f t="shared" si="30"/>
        <v>3</v>
      </c>
      <c r="BF16" s="5">
        <f t="shared" si="31"/>
        <v>5.2631578947368416</v>
      </c>
      <c r="BG16" s="4">
        <f t="shared" si="32"/>
        <v>0</v>
      </c>
      <c r="BH16" s="4">
        <f t="shared" si="33"/>
        <v>0</v>
      </c>
      <c r="BI16" s="6">
        <f t="shared" si="34"/>
        <v>0</v>
      </c>
      <c r="BJ16" s="6">
        <f t="shared" si="35"/>
        <v>3</v>
      </c>
      <c r="BK16" s="5">
        <f t="shared" si="36"/>
        <v>5.2631578947368416</v>
      </c>
    </row>
    <row r="17" spans="1:63" ht="15.75" x14ac:dyDescent="0.25">
      <c r="A17" s="1">
        <v>11</v>
      </c>
      <c r="B17" s="7" t="s">
        <v>14</v>
      </c>
      <c r="C17" s="13" t="s">
        <v>14</v>
      </c>
      <c r="D17" s="3">
        <v>120</v>
      </c>
      <c r="E17" s="3">
        <v>102</v>
      </c>
      <c r="F17" s="4">
        <f t="shared" si="1"/>
        <v>222</v>
      </c>
      <c r="G17" s="3">
        <v>0</v>
      </c>
      <c r="H17" s="3">
        <v>0</v>
      </c>
      <c r="I17" s="2">
        <f t="shared" si="2"/>
        <v>0</v>
      </c>
      <c r="J17" s="5">
        <f t="shared" si="3"/>
        <v>0</v>
      </c>
      <c r="K17" s="6">
        <v>0</v>
      </c>
      <c r="L17" s="6">
        <v>0</v>
      </c>
      <c r="M17" s="6">
        <f t="shared" si="4"/>
        <v>0</v>
      </c>
      <c r="N17" s="6">
        <f t="shared" si="5"/>
        <v>0</v>
      </c>
      <c r="O17" s="5">
        <f t="shared" si="6"/>
        <v>0</v>
      </c>
      <c r="P17" s="3">
        <v>118</v>
      </c>
      <c r="Q17" s="3">
        <v>130</v>
      </c>
      <c r="R17" s="4">
        <f t="shared" si="7"/>
        <v>248</v>
      </c>
      <c r="S17" s="3">
        <v>1</v>
      </c>
      <c r="T17" s="3">
        <v>0</v>
      </c>
      <c r="U17" s="2">
        <f t="shared" si="8"/>
        <v>1</v>
      </c>
      <c r="V17" s="5">
        <f t="shared" si="9"/>
        <v>4.032258064516129</v>
      </c>
      <c r="W17" s="6">
        <v>0</v>
      </c>
      <c r="X17" s="6">
        <v>1</v>
      </c>
      <c r="Y17" s="6">
        <f t="shared" si="10"/>
        <v>1</v>
      </c>
      <c r="Z17" s="6">
        <f t="shared" si="11"/>
        <v>2</v>
      </c>
      <c r="AA17" s="5">
        <f t="shared" si="12"/>
        <v>8.064516129032258</v>
      </c>
      <c r="AB17" s="3"/>
      <c r="AC17" s="3"/>
      <c r="AD17" s="4">
        <f t="shared" si="13"/>
        <v>0</v>
      </c>
      <c r="AE17" s="3"/>
      <c r="AF17" s="3"/>
      <c r="AG17" s="2">
        <f t="shared" si="14"/>
        <v>0</v>
      </c>
      <c r="AH17" s="5" t="e">
        <f t="shared" si="15"/>
        <v>#DIV/0!</v>
      </c>
      <c r="AI17" s="5"/>
      <c r="AJ17" s="5"/>
      <c r="AK17" s="6">
        <f t="shared" si="16"/>
        <v>0</v>
      </c>
      <c r="AL17" s="6">
        <f t="shared" si="17"/>
        <v>0</v>
      </c>
      <c r="AM17" s="5" t="e">
        <f t="shared" si="18"/>
        <v>#DIV/0!</v>
      </c>
      <c r="AN17" s="3"/>
      <c r="AO17" s="3"/>
      <c r="AP17" s="4">
        <f t="shared" si="19"/>
        <v>0</v>
      </c>
      <c r="AQ17" s="3"/>
      <c r="AR17" s="3"/>
      <c r="AS17" s="2">
        <f t="shared" si="20"/>
        <v>0</v>
      </c>
      <c r="AT17" s="5" t="e">
        <f t="shared" si="21"/>
        <v>#DIV/0!</v>
      </c>
      <c r="AU17" s="5"/>
      <c r="AV17" s="5"/>
      <c r="AW17" s="6">
        <f t="shared" si="22"/>
        <v>0</v>
      </c>
      <c r="AX17" s="6">
        <f t="shared" si="23"/>
        <v>0</v>
      </c>
      <c r="AY17" s="5" t="e">
        <f t="shared" si="24"/>
        <v>#DIV/0!</v>
      </c>
      <c r="AZ17" s="4">
        <f t="shared" si="25"/>
        <v>238</v>
      </c>
      <c r="BA17" s="4">
        <f t="shared" si="26"/>
        <v>232</v>
      </c>
      <c r="BB17" s="4">
        <f t="shared" si="27"/>
        <v>470</v>
      </c>
      <c r="BC17" s="4">
        <f t="shared" si="28"/>
        <v>1</v>
      </c>
      <c r="BD17" s="4">
        <f t="shared" si="29"/>
        <v>0</v>
      </c>
      <c r="BE17" s="6">
        <f t="shared" si="30"/>
        <v>1</v>
      </c>
      <c r="BF17" s="5">
        <f t="shared" si="31"/>
        <v>2.1276595744680851</v>
      </c>
      <c r="BG17" s="4">
        <f t="shared" si="32"/>
        <v>0</v>
      </c>
      <c r="BH17" s="4">
        <f t="shared" si="33"/>
        <v>1</v>
      </c>
      <c r="BI17" s="6">
        <f t="shared" si="34"/>
        <v>1</v>
      </c>
      <c r="BJ17" s="6">
        <f t="shared" si="35"/>
        <v>2</v>
      </c>
      <c r="BK17" s="5">
        <f t="shared" si="36"/>
        <v>4.2553191489361701</v>
      </c>
    </row>
    <row r="18" spans="1:63" ht="15.75" x14ac:dyDescent="0.25">
      <c r="A18" s="1">
        <v>12</v>
      </c>
      <c r="B18" s="7" t="s">
        <v>15</v>
      </c>
      <c r="C18" s="13" t="s">
        <v>14</v>
      </c>
      <c r="D18" s="3">
        <v>85</v>
      </c>
      <c r="E18" s="3">
        <v>76</v>
      </c>
      <c r="F18" s="4">
        <f t="shared" si="1"/>
        <v>161</v>
      </c>
      <c r="G18" s="3">
        <v>1</v>
      </c>
      <c r="H18" s="3">
        <v>0</v>
      </c>
      <c r="I18" s="2">
        <f t="shared" si="2"/>
        <v>1</v>
      </c>
      <c r="J18" s="5">
        <f t="shared" si="3"/>
        <v>6.2111801242236018</v>
      </c>
      <c r="K18" s="6">
        <v>0</v>
      </c>
      <c r="L18" s="6">
        <v>0</v>
      </c>
      <c r="M18" s="6">
        <f t="shared" si="4"/>
        <v>0</v>
      </c>
      <c r="N18" s="6">
        <f t="shared" si="5"/>
        <v>1</v>
      </c>
      <c r="O18" s="5">
        <f t="shared" si="6"/>
        <v>6.2111801242236018</v>
      </c>
      <c r="P18" s="3">
        <v>101</v>
      </c>
      <c r="Q18" s="3">
        <v>118</v>
      </c>
      <c r="R18" s="4">
        <f t="shared" si="7"/>
        <v>219</v>
      </c>
      <c r="S18" s="3">
        <v>1</v>
      </c>
      <c r="T18" s="3">
        <v>0</v>
      </c>
      <c r="U18" s="2">
        <f t="shared" si="8"/>
        <v>1</v>
      </c>
      <c r="V18" s="5">
        <f t="shared" si="9"/>
        <v>4.5662100456620998</v>
      </c>
      <c r="W18" s="6">
        <v>0</v>
      </c>
      <c r="X18" s="6">
        <v>0</v>
      </c>
      <c r="Y18" s="6">
        <f t="shared" si="10"/>
        <v>0</v>
      </c>
      <c r="Z18" s="6">
        <f t="shared" si="11"/>
        <v>1</v>
      </c>
      <c r="AA18" s="5">
        <f t="shared" si="12"/>
        <v>4.5662100456620998</v>
      </c>
      <c r="AB18" s="3"/>
      <c r="AC18" s="3"/>
      <c r="AD18" s="4">
        <f t="shared" si="13"/>
        <v>0</v>
      </c>
      <c r="AE18" s="3"/>
      <c r="AF18" s="3"/>
      <c r="AG18" s="2">
        <f t="shared" si="14"/>
        <v>0</v>
      </c>
      <c r="AH18" s="5" t="e">
        <f t="shared" si="15"/>
        <v>#DIV/0!</v>
      </c>
      <c r="AI18" s="5"/>
      <c r="AJ18" s="5"/>
      <c r="AK18" s="6">
        <f t="shared" si="16"/>
        <v>0</v>
      </c>
      <c r="AL18" s="6">
        <f t="shared" si="17"/>
        <v>0</v>
      </c>
      <c r="AM18" s="5" t="e">
        <f t="shared" si="18"/>
        <v>#DIV/0!</v>
      </c>
      <c r="AN18" s="3"/>
      <c r="AO18" s="3"/>
      <c r="AP18" s="4">
        <f t="shared" si="19"/>
        <v>0</v>
      </c>
      <c r="AQ18" s="3"/>
      <c r="AR18" s="3"/>
      <c r="AS18" s="2">
        <f t="shared" si="20"/>
        <v>0</v>
      </c>
      <c r="AT18" s="5" t="e">
        <f t="shared" si="21"/>
        <v>#DIV/0!</v>
      </c>
      <c r="AU18" s="5"/>
      <c r="AV18" s="5"/>
      <c r="AW18" s="6">
        <f t="shared" si="22"/>
        <v>0</v>
      </c>
      <c r="AX18" s="6">
        <f t="shared" si="23"/>
        <v>0</v>
      </c>
      <c r="AY18" s="5" t="e">
        <f t="shared" si="24"/>
        <v>#DIV/0!</v>
      </c>
      <c r="AZ18" s="4">
        <f t="shared" si="25"/>
        <v>186</v>
      </c>
      <c r="BA18" s="4">
        <f t="shared" si="26"/>
        <v>194</v>
      </c>
      <c r="BB18" s="4">
        <f t="shared" si="27"/>
        <v>380</v>
      </c>
      <c r="BC18" s="4">
        <f t="shared" si="28"/>
        <v>2</v>
      </c>
      <c r="BD18" s="4">
        <f t="shared" si="29"/>
        <v>0</v>
      </c>
      <c r="BE18" s="6">
        <f t="shared" si="30"/>
        <v>2</v>
      </c>
      <c r="BF18" s="5">
        <f t="shared" si="31"/>
        <v>5.2631578947368416</v>
      </c>
      <c r="BG18" s="4">
        <f t="shared" si="32"/>
        <v>0</v>
      </c>
      <c r="BH18" s="4">
        <f t="shared" si="33"/>
        <v>0</v>
      </c>
      <c r="BI18" s="6">
        <f t="shared" si="34"/>
        <v>0</v>
      </c>
      <c r="BJ18" s="6">
        <f t="shared" si="35"/>
        <v>2</v>
      </c>
      <c r="BK18" s="5">
        <f t="shared" si="36"/>
        <v>5.2631578947368416</v>
      </c>
    </row>
    <row r="19" spans="1:63" ht="15.75" x14ac:dyDescent="0.25">
      <c r="A19" s="1">
        <v>13</v>
      </c>
      <c r="B19" s="7" t="s">
        <v>16</v>
      </c>
      <c r="C19" s="13" t="s">
        <v>44</v>
      </c>
      <c r="D19" s="3">
        <v>56</v>
      </c>
      <c r="E19" s="3">
        <v>50</v>
      </c>
      <c r="F19" s="4">
        <f t="shared" si="1"/>
        <v>106</v>
      </c>
      <c r="G19" s="3">
        <v>0</v>
      </c>
      <c r="H19" s="3">
        <v>0</v>
      </c>
      <c r="I19" s="2">
        <f t="shared" si="2"/>
        <v>0</v>
      </c>
      <c r="J19" s="5">
        <f t="shared" si="3"/>
        <v>0</v>
      </c>
      <c r="K19" s="6">
        <v>0</v>
      </c>
      <c r="L19" s="6">
        <v>0</v>
      </c>
      <c r="M19" s="6">
        <f t="shared" si="4"/>
        <v>0</v>
      </c>
      <c r="N19" s="6">
        <f t="shared" si="5"/>
        <v>0</v>
      </c>
      <c r="O19" s="5">
        <f t="shared" si="6"/>
        <v>0</v>
      </c>
      <c r="P19" s="3">
        <v>73</v>
      </c>
      <c r="Q19" s="3">
        <v>47</v>
      </c>
      <c r="R19" s="4">
        <f t="shared" si="7"/>
        <v>120</v>
      </c>
      <c r="S19" s="3">
        <v>0</v>
      </c>
      <c r="T19" s="3">
        <v>0</v>
      </c>
      <c r="U19" s="2">
        <f t="shared" si="8"/>
        <v>0</v>
      </c>
      <c r="V19" s="5">
        <f t="shared" si="9"/>
        <v>0</v>
      </c>
      <c r="W19" s="6">
        <v>0</v>
      </c>
      <c r="X19" s="6">
        <v>0</v>
      </c>
      <c r="Y19" s="6">
        <f t="shared" si="10"/>
        <v>0</v>
      </c>
      <c r="Z19" s="6">
        <f t="shared" si="11"/>
        <v>0</v>
      </c>
      <c r="AA19" s="5">
        <f t="shared" si="12"/>
        <v>0</v>
      </c>
      <c r="AB19" s="3"/>
      <c r="AC19" s="3"/>
      <c r="AD19" s="4">
        <f t="shared" si="13"/>
        <v>0</v>
      </c>
      <c r="AE19" s="3"/>
      <c r="AF19" s="3"/>
      <c r="AG19" s="2">
        <f t="shared" si="14"/>
        <v>0</v>
      </c>
      <c r="AH19" s="5" t="e">
        <f t="shared" si="15"/>
        <v>#DIV/0!</v>
      </c>
      <c r="AI19" s="5"/>
      <c r="AJ19" s="5"/>
      <c r="AK19" s="6">
        <f t="shared" si="16"/>
        <v>0</v>
      </c>
      <c r="AL19" s="6">
        <f t="shared" si="17"/>
        <v>0</v>
      </c>
      <c r="AM19" s="5" t="e">
        <f t="shared" si="18"/>
        <v>#DIV/0!</v>
      </c>
      <c r="AN19" s="3"/>
      <c r="AO19" s="3"/>
      <c r="AP19" s="4">
        <f t="shared" si="19"/>
        <v>0</v>
      </c>
      <c r="AQ19" s="3"/>
      <c r="AR19" s="3"/>
      <c r="AS19" s="2">
        <f t="shared" si="20"/>
        <v>0</v>
      </c>
      <c r="AT19" s="5" t="e">
        <f t="shared" si="21"/>
        <v>#DIV/0!</v>
      </c>
      <c r="AU19" s="5"/>
      <c r="AV19" s="5"/>
      <c r="AW19" s="6">
        <f t="shared" si="22"/>
        <v>0</v>
      </c>
      <c r="AX19" s="6">
        <f t="shared" si="23"/>
        <v>0</v>
      </c>
      <c r="AY19" s="5" t="e">
        <f t="shared" si="24"/>
        <v>#DIV/0!</v>
      </c>
      <c r="AZ19" s="4">
        <f t="shared" si="25"/>
        <v>129</v>
      </c>
      <c r="BA19" s="4">
        <f t="shared" si="26"/>
        <v>97</v>
      </c>
      <c r="BB19" s="4">
        <f t="shared" si="27"/>
        <v>226</v>
      </c>
      <c r="BC19" s="4">
        <f t="shared" si="28"/>
        <v>0</v>
      </c>
      <c r="BD19" s="4">
        <f t="shared" si="29"/>
        <v>0</v>
      </c>
      <c r="BE19" s="6">
        <f t="shared" si="30"/>
        <v>0</v>
      </c>
      <c r="BF19" s="5">
        <f t="shared" si="31"/>
        <v>0</v>
      </c>
      <c r="BG19" s="4">
        <f t="shared" si="32"/>
        <v>0</v>
      </c>
      <c r="BH19" s="4">
        <f t="shared" si="33"/>
        <v>0</v>
      </c>
      <c r="BI19" s="6">
        <f t="shared" si="34"/>
        <v>0</v>
      </c>
      <c r="BJ19" s="6">
        <f t="shared" si="35"/>
        <v>0</v>
      </c>
      <c r="BK19" s="5">
        <f t="shared" si="36"/>
        <v>0</v>
      </c>
    </row>
    <row r="20" spans="1:63" ht="15.75" x14ac:dyDescent="0.25">
      <c r="A20" s="1">
        <v>14</v>
      </c>
      <c r="B20" s="7" t="s">
        <v>17</v>
      </c>
      <c r="C20" s="13" t="s">
        <v>44</v>
      </c>
      <c r="D20" s="3">
        <v>55</v>
      </c>
      <c r="E20" s="3">
        <v>57</v>
      </c>
      <c r="F20" s="4">
        <f t="shared" si="1"/>
        <v>112</v>
      </c>
      <c r="G20" s="3">
        <v>0</v>
      </c>
      <c r="H20" s="3">
        <v>0</v>
      </c>
      <c r="I20" s="2">
        <f t="shared" si="2"/>
        <v>0</v>
      </c>
      <c r="J20" s="5">
        <f t="shared" si="3"/>
        <v>0</v>
      </c>
      <c r="K20" s="6">
        <v>0</v>
      </c>
      <c r="L20" s="6">
        <v>0</v>
      </c>
      <c r="M20" s="6">
        <f t="shared" si="4"/>
        <v>0</v>
      </c>
      <c r="N20" s="6">
        <f t="shared" si="5"/>
        <v>0</v>
      </c>
      <c r="O20" s="5">
        <f t="shared" si="6"/>
        <v>0</v>
      </c>
      <c r="P20" s="3">
        <v>78</v>
      </c>
      <c r="Q20" s="3">
        <v>75</v>
      </c>
      <c r="R20" s="4">
        <f t="shared" si="7"/>
        <v>153</v>
      </c>
      <c r="S20" s="3">
        <v>0</v>
      </c>
      <c r="T20" s="3">
        <v>0</v>
      </c>
      <c r="U20" s="2">
        <f t="shared" si="8"/>
        <v>0</v>
      </c>
      <c r="V20" s="5">
        <f t="shared" si="9"/>
        <v>0</v>
      </c>
      <c r="W20" s="6">
        <v>0</v>
      </c>
      <c r="X20" s="6">
        <v>0</v>
      </c>
      <c r="Y20" s="6">
        <f t="shared" si="10"/>
        <v>0</v>
      </c>
      <c r="Z20" s="6">
        <f t="shared" si="11"/>
        <v>0</v>
      </c>
      <c r="AA20" s="5">
        <f t="shared" si="12"/>
        <v>0</v>
      </c>
      <c r="AB20" s="3"/>
      <c r="AC20" s="3"/>
      <c r="AD20" s="4">
        <f t="shared" si="13"/>
        <v>0</v>
      </c>
      <c r="AE20" s="3"/>
      <c r="AF20" s="3"/>
      <c r="AG20" s="2">
        <f t="shared" si="14"/>
        <v>0</v>
      </c>
      <c r="AH20" s="5" t="e">
        <f t="shared" si="15"/>
        <v>#DIV/0!</v>
      </c>
      <c r="AI20" s="5"/>
      <c r="AJ20" s="5"/>
      <c r="AK20" s="6">
        <f t="shared" si="16"/>
        <v>0</v>
      </c>
      <c r="AL20" s="6">
        <f t="shared" si="17"/>
        <v>0</v>
      </c>
      <c r="AM20" s="5" t="e">
        <f t="shared" si="18"/>
        <v>#DIV/0!</v>
      </c>
      <c r="AN20" s="3"/>
      <c r="AO20" s="3"/>
      <c r="AP20" s="4">
        <f t="shared" si="19"/>
        <v>0</v>
      </c>
      <c r="AQ20" s="3"/>
      <c r="AR20" s="3"/>
      <c r="AS20" s="2">
        <f t="shared" si="20"/>
        <v>0</v>
      </c>
      <c r="AT20" s="5" t="e">
        <f t="shared" si="21"/>
        <v>#DIV/0!</v>
      </c>
      <c r="AU20" s="5"/>
      <c r="AV20" s="5"/>
      <c r="AW20" s="6">
        <f t="shared" si="22"/>
        <v>0</v>
      </c>
      <c r="AX20" s="6">
        <f t="shared" si="23"/>
        <v>0</v>
      </c>
      <c r="AY20" s="5" t="e">
        <f t="shared" si="24"/>
        <v>#DIV/0!</v>
      </c>
      <c r="AZ20" s="4">
        <f t="shared" si="25"/>
        <v>133</v>
      </c>
      <c r="BA20" s="4">
        <f t="shared" si="26"/>
        <v>132</v>
      </c>
      <c r="BB20" s="4">
        <f t="shared" si="27"/>
        <v>265</v>
      </c>
      <c r="BC20" s="4">
        <f t="shared" si="28"/>
        <v>0</v>
      </c>
      <c r="BD20" s="4">
        <f t="shared" si="29"/>
        <v>0</v>
      </c>
      <c r="BE20" s="6">
        <f t="shared" si="30"/>
        <v>0</v>
      </c>
      <c r="BF20" s="5">
        <f t="shared" si="31"/>
        <v>0</v>
      </c>
      <c r="BG20" s="4">
        <f t="shared" si="32"/>
        <v>0</v>
      </c>
      <c r="BH20" s="4">
        <f t="shared" si="33"/>
        <v>0</v>
      </c>
      <c r="BI20" s="6">
        <f t="shared" si="34"/>
        <v>0</v>
      </c>
      <c r="BJ20" s="6">
        <f t="shared" si="35"/>
        <v>0</v>
      </c>
      <c r="BK20" s="5">
        <f t="shared" si="36"/>
        <v>0</v>
      </c>
    </row>
    <row r="21" spans="1:63" ht="15.75" x14ac:dyDescent="0.25">
      <c r="A21" s="1">
        <v>15</v>
      </c>
      <c r="B21" s="7" t="s">
        <v>18</v>
      </c>
      <c r="C21" s="13" t="s">
        <v>44</v>
      </c>
      <c r="D21" s="3">
        <v>75</v>
      </c>
      <c r="E21" s="3">
        <v>73</v>
      </c>
      <c r="F21" s="4">
        <f t="shared" si="1"/>
        <v>148</v>
      </c>
      <c r="G21" s="3">
        <v>0</v>
      </c>
      <c r="H21" s="3">
        <v>0</v>
      </c>
      <c r="I21" s="2">
        <f t="shared" si="2"/>
        <v>0</v>
      </c>
      <c r="J21" s="5">
        <f t="shared" si="3"/>
        <v>0</v>
      </c>
      <c r="K21" s="6">
        <v>0</v>
      </c>
      <c r="L21" s="6">
        <v>0</v>
      </c>
      <c r="M21" s="6">
        <f t="shared" si="4"/>
        <v>0</v>
      </c>
      <c r="N21" s="6">
        <f t="shared" si="5"/>
        <v>0</v>
      </c>
      <c r="O21" s="5">
        <f t="shared" si="6"/>
        <v>0</v>
      </c>
      <c r="P21" s="3">
        <v>91</v>
      </c>
      <c r="Q21" s="3">
        <v>72</v>
      </c>
      <c r="R21" s="4">
        <f t="shared" si="7"/>
        <v>163</v>
      </c>
      <c r="S21" s="3">
        <v>2</v>
      </c>
      <c r="T21" s="3">
        <v>0</v>
      </c>
      <c r="U21" s="2">
        <f t="shared" si="8"/>
        <v>2</v>
      </c>
      <c r="V21" s="5">
        <f t="shared" si="9"/>
        <v>12.269938650306749</v>
      </c>
      <c r="W21" s="6">
        <v>0</v>
      </c>
      <c r="X21" s="6">
        <v>0</v>
      </c>
      <c r="Y21" s="6">
        <f t="shared" si="10"/>
        <v>0</v>
      </c>
      <c r="Z21" s="6">
        <f t="shared" si="11"/>
        <v>2</v>
      </c>
      <c r="AA21" s="5">
        <f t="shared" si="12"/>
        <v>12.269938650306749</v>
      </c>
      <c r="AB21" s="3"/>
      <c r="AC21" s="3"/>
      <c r="AD21" s="4">
        <f t="shared" si="13"/>
        <v>0</v>
      </c>
      <c r="AE21" s="3"/>
      <c r="AF21" s="3"/>
      <c r="AG21" s="2">
        <f t="shared" si="14"/>
        <v>0</v>
      </c>
      <c r="AH21" s="5" t="e">
        <f t="shared" si="15"/>
        <v>#DIV/0!</v>
      </c>
      <c r="AI21" s="5"/>
      <c r="AJ21" s="5"/>
      <c r="AK21" s="6">
        <f t="shared" si="16"/>
        <v>0</v>
      </c>
      <c r="AL21" s="6">
        <f t="shared" si="17"/>
        <v>0</v>
      </c>
      <c r="AM21" s="5" t="e">
        <f t="shared" si="18"/>
        <v>#DIV/0!</v>
      </c>
      <c r="AN21" s="3"/>
      <c r="AO21" s="3"/>
      <c r="AP21" s="4">
        <f t="shared" si="19"/>
        <v>0</v>
      </c>
      <c r="AQ21" s="3"/>
      <c r="AR21" s="3"/>
      <c r="AS21" s="2">
        <f t="shared" si="20"/>
        <v>0</v>
      </c>
      <c r="AT21" s="5" t="e">
        <f t="shared" si="21"/>
        <v>#DIV/0!</v>
      </c>
      <c r="AU21" s="5"/>
      <c r="AV21" s="5"/>
      <c r="AW21" s="6">
        <f t="shared" si="22"/>
        <v>0</v>
      </c>
      <c r="AX21" s="6">
        <f t="shared" si="23"/>
        <v>0</v>
      </c>
      <c r="AY21" s="5" t="e">
        <f t="shared" si="24"/>
        <v>#DIV/0!</v>
      </c>
      <c r="AZ21" s="4">
        <f t="shared" si="25"/>
        <v>166</v>
      </c>
      <c r="BA21" s="4">
        <f t="shared" si="26"/>
        <v>145</v>
      </c>
      <c r="BB21" s="4">
        <f t="shared" si="27"/>
        <v>311</v>
      </c>
      <c r="BC21" s="4">
        <f t="shared" si="28"/>
        <v>2</v>
      </c>
      <c r="BD21" s="4">
        <f t="shared" si="29"/>
        <v>0</v>
      </c>
      <c r="BE21" s="6">
        <f t="shared" si="30"/>
        <v>2</v>
      </c>
      <c r="BF21" s="5">
        <f t="shared" si="31"/>
        <v>6.430868167202572</v>
      </c>
      <c r="BG21" s="4">
        <f t="shared" si="32"/>
        <v>0</v>
      </c>
      <c r="BH21" s="4">
        <f t="shared" si="33"/>
        <v>0</v>
      </c>
      <c r="BI21" s="6">
        <f t="shared" si="34"/>
        <v>0</v>
      </c>
      <c r="BJ21" s="6">
        <f t="shared" si="35"/>
        <v>2</v>
      </c>
      <c r="BK21" s="5">
        <f t="shared" si="36"/>
        <v>6.430868167202572</v>
      </c>
    </row>
    <row r="22" spans="1:63" ht="15.75" x14ac:dyDescent="0.25">
      <c r="A22" s="1">
        <v>16</v>
      </c>
      <c r="B22" s="7" t="s">
        <v>19</v>
      </c>
      <c r="C22" s="13" t="s">
        <v>45</v>
      </c>
      <c r="D22" s="3">
        <v>83</v>
      </c>
      <c r="E22" s="3">
        <v>77</v>
      </c>
      <c r="F22" s="4">
        <f t="shared" si="1"/>
        <v>160</v>
      </c>
      <c r="G22" s="3">
        <v>1</v>
      </c>
      <c r="H22" s="3">
        <v>1</v>
      </c>
      <c r="I22" s="2">
        <f t="shared" si="2"/>
        <v>2</v>
      </c>
      <c r="J22" s="5">
        <f t="shared" si="3"/>
        <v>12.5</v>
      </c>
      <c r="K22" s="6">
        <v>0</v>
      </c>
      <c r="L22" s="6">
        <v>1</v>
      </c>
      <c r="M22" s="6">
        <f t="shared" si="4"/>
        <v>1</v>
      </c>
      <c r="N22" s="6">
        <f t="shared" si="5"/>
        <v>3</v>
      </c>
      <c r="O22" s="5">
        <f t="shared" si="6"/>
        <v>18.75</v>
      </c>
      <c r="P22" s="3">
        <v>82</v>
      </c>
      <c r="Q22" s="3">
        <v>99</v>
      </c>
      <c r="R22" s="4">
        <f t="shared" si="7"/>
        <v>181</v>
      </c>
      <c r="S22" s="3">
        <v>0</v>
      </c>
      <c r="T22" s="3">
        <v>1</v>
      </c>
      <c r="U22" s="2">
        <f t="shared" si="8"/>
        <v>1</v>
      </c>
      <c r="V22" s="5">
        <f t="shared" si="9"/>
        <v>5.5248618784530388</v>
      </c>
      <c r="W22" s="6">
        <v>0</v>
      </c>
      <c r="X22" s="6">
        <v>0</v>
      </c>
      <c r="Y22" s="6">
        <f t="shared" si="10"/>
        <v>0</v>
      </c>
      <c r="Z22" s="6">
        <f t="shared" si="11"/>
        <v>1</v>
      </c>
      <c r="AA22" s="5">
        <f t="shared" si="12"/>
        <v>5.5248618784530388</v>
      </c>
      <c r="AB22" s="3"/>
      <c r="AC22" s="3"/>
      <c r="AD22" s="4">
        <f t="shared" si="13"/>
        <v>0</v>
      </c>
      <c r="AE22" s="3"/>
      <c r="AF22" s="3"/>
      <c r="AG22" s="2">
        <f t="shared" si="14"/>
        <v>0</v>
      </c>
      <c r="AH22" s="5" t="e">
        <f t="shared" si="15"/>
        <v>#DIV/0!</v>
      </c>
      <c r="AI22" s="5"/>
      <c r="AJ22" s="5"/>
      <c r="AK22" s="6">
        <f t="shared" si="16"/>
        <v>0</v>
      </c>
      <c r="AL22" s="6">
        <f t="shared" si="17"/>
        <v>0</v>
      </c>
      <c r="AM22" s="5" t="e">
        <f t="shared" si="18"/>
        <v>#DIV/0!</v>
      </c>
      <c r="AN22" s="3"/>
      <c r="AO22" s="3"/>
      <c r="AP22" s="4">
        <f t="shared" si="19"/>
        <v>0</v>
      </c>
      <c r="AQ22" s="3"/>
      <c r="AR22" s="3"/>
      <c r="AS22" s="2">
        <f t="shared" si="20"/>
        <v>0</v>
      </c>
      <c r="AT22" s="5" t="e">
        <f t="shared" si="21"/>
        <v>#DIV/0!</v>
      </c>
      <c r="AU22" s="5"/>
      <c r="AV22" s="5"/>
      <c r="AW22" s="6">
        <f t="shared" si="22"/>
        <v>0</v>
      </c>
      <c r="AX22" s="6">
        <f t="shared" si="23"/>
        <v>0</v>
      </c>
      <c r="AY22" s="5" t="e">
        <f t="shared" si="24"/>
        <v>#DIV/0!</v>
      </c>
      <c r="AZ22" s="4">
        <f t="shared" si="25"/>
        <v>165</v>
      </c>
      <c r="BA22" s="4">
        <f t="shared" si="26"/>
        <v>176</v>
      </c>
      <c r="BB22" s="4">
        <f t="shared" si="27"/>
        <v>341</v>
      </c>
      <c r="BC22" s="4">
        <f t="shared" si="28"/>
        <v>1</v>
      </c>
      <c r="BD22" s="4">
        <f t="shared" si="29"/>
        <v>2</v>
      </c>
      <c r="BE22" s="6">
        <f t="shared" si="30"/>
        <v>3</v>
      </c>
      <c r="BF22" s="5">
        <f t="shared" si="31"/>
        <v>8.7976539589442826</v>
      </c>
      <c r="BG22" s="4">
        <f t="shared" si="32"/>
        <v>0</v>
      </c>
      <c r="BH22" s="4">
        <f t="shared" si="33"/>
        <v>1</v>
      </c>
      <c r="BI22" s="6">
        <f t="shared" si="34"/>
        <v>1</v>
      </c>
      <c r="BJ22" s="6">
        <f t="shared" si="35"/>
        <v>4</v>
      </c>
      <c r="BK22" s="5">
        <f t="shared" si="36"/>
        <v>11.730205278592376</v>
      </c>
    </row>
    <row r="23" spans="1:63" ht="15.75" x14ac:dyDescent="0.25">
      <c r="A23" s="1">
        <v>17</v>
      </c>
      <c r="B23" s="7" t="s">
        <v>20</v>
      </c>
      <c r="C23" s="13" t="s">
        <v>45</v>
      </c>
      <c r="D23" s="3">
        <v>72</v>
      </c>
      <c r="E23" s="3">
        <v>61</v>
      </c>
      <c r="F23" s="4">
        <f t="shared" si="1"/>
        <v>133</v>
      </c>
      <c r="G23" s="3">
        <v>1</v>
      </c>
      <c r="H23" s="3">
        <v>0</v>
      </c>
      <c r="I23" s="2">
        <f t="shared" si="2"/>
        <v>1</v>
      </c>
      <c r="J23" s="5">
        <f t="shared" si="3"/>
        <v>7.518796992481203</v>
      </c>
      <c r="K23" s="6">
        <v>0</v>
      </c>
      <c r="L23" s="6">
        <v>0</v>
      </c>
      <c r="M23" s="6">
        <f t="shared" si="4"/>
        <v>0</v>
      </c>
      <c r="N23" s="6">
        <f t="shared" si="5"/>
        <v>1</v>
      </c>
      <c r="O23" s="5">
        <f t="shared" si="6"/>
        <v>7.518796992481203</v>
      </c>
      <c r="P23" s="3">
        <v>79</v>
      </c>
      <c r="Q23" s="3">
        <v>63</v>
      </c>
      <c r="R23" s="4">
        <f t="shared" si="7"/>
        <v>142</v>
      </c>
      <c r="S23" s="3">
        <v>1</v>
      </c>
      <c r="T23" s="3">
        <v>1</v>
      </c>
      <c r="U23" s="2">
        <f t="shared" si="8"/>
        <v>2</v>
      </c>
      <c r="V23" s="5">
        <f t="shared" si="9"/>
        <v>14.084507042253522</v>
      </c>
      <c r="W23" s="6">
        <v>0</v>
      </c>
      <c r="X23" s="6">
        <v>0</v>
      </c>
      <c r="Y23" s="6">
        <f t="shared" si="10"/>
        <v>0</v>
      </c>
      <c r="Z23" s="6">
        <f t="shared" si="11"/>
        <v>2</v>
      </c>
      <c r="AA23" s="5">
        <f t="shared" si="12"/>
        <v>14.084507042253522</v>
      </c>
      <c r="AB23" s="3"/>
      <c r="AC23" s="3"/>
      <c r="AD23" s="4">
        <f t="shared" si="13"/>
        <v>0</v>
      </c>
      <c r="AE23" s="3"/>
      <c r="AF23" s="3"/>
      <c r="AG23" s="2">
        <f t="shared" si="14"/>
        <v>0</v>
      </c>
      <c r="AH23" s="5" t="e">
        <f t="shared" si="15"/>
        <v>#DIV/0!</v>
      </c>
      <c r="AI23" s="5"/>
      <c r="AJ23" s="5"/>
      <c r="AK23" s="6">
        <f t="shared" si="16"/>
        <v>0</v>
      </c>
      <c r="AL23" s="6">
        <f t="shared" si="17"/>
        <v>0</v>
      </c>
      <c r="AM23" s="5" t="e">
        <f t="shared" si="18"/>
        <v>#DIV/0!</v>
      </c>
      <c r="AN23" s="3"/>
      <c r="AO23" s="3"/>
      <c r="AP23" s="4">
        <f t="shared" si="19"/>
        <v>0</v>
      </c>
      <c r="AQ23" s="3"/>
      <c r="AR23" s="3"/>
      <c r="AS23" s="2">
        <f t="shared" si="20"/>
        <v>0</v>
      </c>
      <c r="AT23" s="5" t="e">
        <f t="shared" si="21"/>
        <v>#DIV/0!</v>
      </c>
      <c r="AU23" s="5"/>
      <c r="AV23" s="5"/>
      <c r="AW23" s="6">
        <f t="shared" si="22"/>
        <v>0</v>
      </c>
      <c r="AX23" s="6">
        <f t="shared" si="23"/>
        <v>0</v>
      </c>
      <c r="AY23" s="5" t="e">
        <f t="shared" si="24"/>
        <v>#DIV/0!</v>
      </c>
      <c r="AZ23" s="4">
        <f t="shared" si="25"/>
        <v>151</v>
      </c>
      <c r="BA23" s="4">
        <f t="shared" si="26"/>
        <v>124</v>
      </c>
      <c r="BB23" s="4">
        <f t="shared" si="27"/>
        <v>275</v>
      </c>
      <c r="BC23" s="4">
        <f t="shared" si="28"/>
        <v>2</v>
      </c>
      <c r="BD23" s="4">
        <f t="shared" si="29"/>
        <v>1</v>
      </c>
      <c r="BE23" s="6">
        <f t="shared" si="30"/>
        <v>3</v>
      </c>
      <c r="BF23" s="5">
        <f t="shared" si="31"/>
        <v>10.90909090909091</v>
      </c>
      <c r="BG23" s="4">
        <f t="shared" si="32"/>
        <v>0</v>
      </c>
      <c r="BH23" s="4">
        <f t="shared" si="33"/>
        <v>0</v>
      </c>
      <c r="BI23" s="6">
        <f t="shared" si="34"/>
        <v>0</v>
      </c>
      <c r="BJ23" s="6">
        <f t="shared" si="35"/>
        <v>3</v>
      </c>
      <c r="BK23" s="5">
        <f t="shared" si="36"/>
        <v>10.90909090909091</v>
      </c>
    </row>
    <row r="24" spans="1:63" ht="15.75" x14ac:dyDescent="0.25">
      <c r="A24" s="1">
        <v>18</v>
      </c>
      <c r="B24" s="7" t="s">
        <v>21</v>
      </c>
      <c r="C24" s="13" t="s">
        <v>21</v>
      </c>
      <c r="D24" s="3">
        <v>74</v>
      </c>
      <c r="E24" s="3">
        <v>83</v>
      </c>
      <c r="F24" s="4">
        <f t="shared" si="1"/>
        <v>157</v>
      </c>
      <c r="G24" s="3">
        <v>0</v>
      </c>
      <c r="H24" s="3">
        <v>1</v>
      </c>
      <c r="I24" s="2">
        <f t="shared" si="2"/>
        <v>1</v>
      </c>
      <c r="J24" s="5">
        <f t="shared" si="3"/>
        <v>6.369426751592357</v>
      </c>
      <c r="K24" s="6">
        <v>0</v>
      </c>
      <c r="L24" s="6">
        <v>0</v>
      </c>
      <c r="M24" s="6">
        <f t="shared" si="4"/>
        <v>0</v>
      </c>
      <c r="N24" s="6">
        <f t="shared" si="5"/>
        <v>1</v>
      </c>
      <c r="O24" s="5">
        <f t="shared" si="6"/>
        <v>6.369426751592357</v>
      </c>
      <c r="P24" s="3">
        <v>87</v>
      </c>
      <c r="Q24" s="3">
        <v>105</v>
      </c>
      <c r="R24" s="4">
        <f t="shared" si="7"/>
        <v>192</v>
      </c>
      <c r="S24" s="3">
        <v>1</v>
      </c>
      <c r="T24" s="3">
        <v>0</v>
      </c>
      <c r="U24" s="2">
        <f t="shared" si="8"/>
        <v>1</v>
      </c>
      <c r="V24" s="5">
        <f t="shared" si="9"/>
        <v>5.208333333333333</v>
      </c>
      <c r="W24" s="6">
        <v>0</v>
      </c>
      <c r="X24" s="6">
        <v>0</v>
      </c>
      <c r="Y24" s="6">
        <f t="shared" si="10"/>
        <v>0</v>
      </c>
      <c r="Z24" s="6">
        <f t="shared" si="11"/>
        <v>1</v>
      </c>
      <c r="AA24" s="5">
        <f t="shared" si="12"/>
        <v>5.208333333333333</v>
      </c>
      <c r="AB24" s="3"/>
      <c r="AC24" s="3"/>
      <c r="AD24" s="4">
        <f t="shared" si="13"/>
        <v>0</v>
      </c>
      <c r="AE24" s="3"/>
      <c r="AF24" s="3"/>
      <c r="AG24" s="2">
        <f t="shared" si="14"/>
        <v>0</v>
      </c>
      <c r="AH24" s="5" t="e">
        <f t="shared" si="15"/>
        <v>#DIV/0!</v>
      </c>
      <c r="AI24" s="5"/>
      <c r="AJ24" s="5"/>
      <c r="AK24" s="6">
        <f t="shared" si="16"/>
        <v>0</v>
      </c>
      <c r="AL24" s="6">
        <f t="shared" si="17"/>
        <v>0</v>
      </c>
      <c r="AM24" s="5" t="e">
        <f t="shared" si="18"/>
        <v>#DIV/0!</v>
      </c>
      <c r="AN24" s="3"/>
      <c r="AO24" s="3"/>
      <c r="AP24" s="4">
        <f t="shared" si="19"/>
        <v>0</v>
      </c>
      <c r="AQ24" s="3"/>
      <c r="AR24" s="3"/>
      <c r="AS24" s="2">
        <f t="shared" si="20"/>
        <v>0</v>
      </c>
      <c r="AT24" s="5" t="e">
        <f t="shared" si="21"/>
        <v>#DIV/0!</v>
      </c>
      <c r="AU24" s="5"/>
      <c r="AV24" s="5"/>
      <c r="AW24" s="6">
        <f t="shared" si="22"/>
        <v>0</v>
      </c>
      <c r="AX24" s="6">
        <f t="shared" si="23"/>
        <v>0</v>
      </c>
      <c r="AY24" s="5" t="e">
        <f t="shared" si="24"/>
        <v>#DIV/0!</v>
      </c>
      <c r="AZ24" s="4">
        <f t="shared" si="25"/>
        <v>161</v>
      </c>
      <c r="BA24" s="4">
        <f t="shared" si="26"/>
        <v>188</v>
      </c>
      <c r="BB24" s="4">
        <f t="shared" si="27"/>
        <v>349</v>
      </c>
      <c r="BC24" s="4">
        <f t="shared" si="28"/>
        <v>1</v>
      </c>
      <c r="BD24" s="4">
        <f t="shared" si="29"/>
        <v>1</v>
      </c>
      <c r="BE24" s="6">
        <f t="shared" si="30"/>
        <v>2</v>
      </c>
      <c r="BF24" s="5">
        <f t="shared" si="31"/>
        <v>5.7306590257879657</v>
      </c>
      <c r="BG24" s="4">
        <f t="shared" si="32"/>
        <v>0</v>
      </c>
      <c r="BH24" s="4">
        <f t="shared" si="33"/>
        <v>0</v>
      </c>
      <c r="BI24" s="6">
        <f t="shared" si="34"/>
        <v>0</v>
      </c>
      <c r="BJ24" s="6">
        <f t="shared" si="35"/>
        <v>2</v>
      </c>
      <c r="BK24" s="5">
        <f t="shared" si="36"/>
        <v>5.7306590257879657</v>
      </c>
    </row>
    <row r="25" spans="1:63" ht="15.75" x14ac:dyDescent="0.25">
      <c r="A25" s="1">
        <v>19</v>
      </c>
      <c r="B25" s="7" t="s">
        <v>22</v>
      </c>
      <c r="C25" s="13" t="s">
        <v>22</v>
      </c>
      <c r="D25" s="3">
        <v>72</v>
      </c>
      <c r="E25" s="3">
        <v>46</v>
      </c>
      <c r="F25" s="4">
        <f t="shared" si="1"/>
        <v>118</v>
      </c>
      <c r="G25" s="3">
        <v>0</v>
      </c>
      <c r="H25" s="3">
        <v>0</v>
      </c>
      <c r="I25" s="2">
        <f t="shared" si="2"/>
        <v>0</v>
      </c>
      <c r="J25" s="5">
        <f t="shared" si="3"/>
        <v>0</v>
      </c>
      <c r="K25" s="6">
        <v>0</v>
      </c>
      <c r="L25" s="6">
        <v>0</v>
      </c>
      <c r="M25" s="6">
        <f t="shared" si="4"/>
        <v>0</v>
      </c>
      <c r="N25" s="6">
        <f t="shared" si="5"/>
        <v>0</v>
      </c>
      <c r="O25" s="5">
        <f t="shared" si="6"/>
        <v>0</v>
      </c>
      <c r="P25" s="3">
        <v>56</v>
      </c>
      <c r="Q25" s="3">
        <v>91</v>
      </c>
      <c r="R25" s="4">
        <f t="shared" si="7"/>
        <v>147</v>
      </c>
      <c r="S25" s="3">
        <v>0</v>
      </c>
      <c r="T25" s="3">
        <v>1</v>
      </c>
      <c r="U25" s="2">
        <f t="shared" si="8"/>
        <v>1</v>
      </c>
      <c r="V25" s="5">
        <f t="shared" si="9"/>
        <v>6.8027210884353737</v>
      </c>
      <c r="W25" s="6">
        <v>0</v>
      </c>
      <c r="X25" s="6">
        <v>0</v>
      </c>
      <c r="Y25" s="6">
        <f t="shared" si="10"/>
        <v>0</v>
      </c>
      <c r="Z25" s="6">
        <f t="shared" si="11"/>
        <v>1</v>
      </c>
      <c r="AA25" s="5">
        <f t="shared" si="12"/>
        <v>6.8027210884353737</v>
      </c>
      <c r="AB25" s="3"/>
      <c r="AC25" s="3"/>
      <c r="AD25" s="4">
        <f t="shared" si="13"/>
        <v>0</v>
      </c>
      <c r="AE25" s="3"/>
      <c r="AF25" s="3"/>
      <c r="AG25" s="2">
        <f t="shared" si="14"/>
        <v>0</v>
      </c>
      <c r="AH25" s="5" t="e">
        <f t="shared" si="15"/>
        <v>#DIV/0!</v>
      </c>
      <c r="AI25" s="5"/>
      <c r="AJ25" s="5"/>
      <c r="AK25" s="6">
        <f t="shared" si="16"/>
        <v>0</v>
      </c>
      <c r="AL25" s="6">
        <f t="shared" si="17"/>
        <v>0</v>
      </c>
      <c r="AM25" s="5" t="e">
        <f t="shared" si="18"/>
        <v>#DIV/0!</v>
      </c>
      <c r="AN25" s="3"/>
      <c r="AO25" s="3"/>
      <c r="AP25" s="4">
        <f t="shared" si="19"/>
        <v>0</v>
      </c>
      <c r="AQ25" s="3"/>
      <c r="AR25" s="3"/>
      <c r="AS25" s="2">
        <f t="shared" si="20"/>
        <v>0</v>
      </c>
      <c r="AT25" s="5" t="e">
        <f t="shared" si="21"/>
        <v>#DIV/0!</v>
      </c>
      <c r="AU25" s="5"/>
      <c r="AV25" s="5"/>
      <c r="AW25" s="6">
        <f t="shared" si="22"/>
        <v>0</v>
      </c>
      <c r="AX25" s="6">
        <f t="shared" si="23"/>
        <v>0</v>
      </c>
      <c r="AY25" s="5" t="e">
        <f t="shared" si="24"/>
        <v>#DIV/0!</v>
      </c>
      <c r="AZ25" s="4">
        <f t="shared" si="25"/>
        <v>128</v>
      </c>
      <c r="BA25" s="4">
        <f t="shared" si="26"/>
        <v>137</v>
      </c>
      <c r="BB25" s="4">
        <f t="shared" si="27"/>
        <v>265</v>
      </c>
      <c r="BC25" s="4">
        <f t="shared" si="28"/>
        <v>0</v>
      </c>
      <c r="BD25" s="4">
        <f t="shared" si="29"/>
        <v>1</v>
      </c>
      <c r="BE25" s="6">
        <f t="shared" si="30"/>
        <v>1</v>
      </c>
      <c r="BF25" s="5">
        <f t="shared" si="31"/>
        <v>3.7735849056603774</v>
      </c>
      <c r="BG25" s="4">
        <f t="shared" si="32"/>
        <v>0</v>
      </c>
      <c r="BH25" s="4">
        <f t="shared" si="33"/>
        <v>0</v>
      </c>
      <c r="BI25" s="6">
        <f t="shared" si="34"/>
        <v>0</v>
      </c>
      <c r="BJ25" s="6">
        <f t="shared" si="35"/>
        <v>1</v>
      </c>
      <c r="BK25" s="5">
        <f t="shared" si="36"/>
        <v>3.7735849056603774</v>
      </c>
    </row>
    <row r="26" spans="1:63" ht="15.75" x14ac:dyDescent="0.25">
      <c r="A26" s="1">
        <v>20</v>
      </c>
      <c r="B26" s="7" t="s">
        <v>23</v>
      </c>
      <c r="C26" s="13" t="s">
        <v>46</v>
      </c>
      <c r="D26" s="3">
        <v>45</v>
      </c>
      <c r="E26" s="3">
        <v>48</v>
      </c>
      <c r="F26" s="4">
        <f t="shared" si="1"/>
        <v>93</v>
      </c>
      <c r="G26" s="3">
        <v>0</v>
      </c>
      <c r="H26" s="3">
        <v>0</v>
      </c>
      <c r="I26" s="2">
        <f t="shared" si="2"/>
        <v>0</v>
      </c>
      <c r="J26" s="5">
        <f t="shared" si="3"/>
        <v>0</v>
      </c>
      <c r="K26" s="6">
        <v>0</v>
      </c>
      <c r="L26" s="6">
        <v>0</v>
      </c>
      <c r="M26" s="6">
        <f t="shared" si="4"/>
        <v>0</v>
      </c>
      <c r="N26" s="6">
        <f t="shared" si="5"/>
        <v>0</v>
      </c>
      <c r="O26" s="5">
        <f t="shared" si="6"/>
        <v>0</v>
      </c>
      <c r="P26" s="3">
        <v>69</v>
      </c>
      <c r="Q26" s="3">
        <v>63</v>
      </c>
      <c r="R26" s="4">
        <f t="shared" si="7"/>
        <v>132</v>
      </c>
      <c r="S26" s="3">
        <v>0</v>
      </c>
      <c r="T26" s="3">
        <v>0</v>
      </c>
      <c r="U26" s="2">
        <f t="shared" si="8"/>
        <v>0</v>
      </c>
      <c r="V26" s="5">
        <f t="shared" si="9"/>
        <v>0</v>
      </c>
      <c r="W26" s="6">
        <v>0</v>
      </c>
      <c r="X26" s="6">
        <v>1</v>
      </c>
      <c r="Y26" s="6">
        <f t="shared" si="10"/>
        <v>1</v>
      </c>
      <c r="Z26" s="6">
        <f t="shared" si="11"/>
        <v>1</v>
      </c>
      <c r="AA26" s="5">
        <f t="shared" si="12"/>
        <v>7.5757575757575761</v>
      </c>
      <c r="AB26" s="3"/>
      <c r="AC26" s="3"/>
      <c r="AD26" s="4">
        <f t="shared" si="13"/>
        <v>0</v>
      </c>
      <c r="AE26" s="3"/>
      <c r="AF26" s="3"/>
      <c r="AG26" s="2">
        <f t="shared" si="14"/>
        <v>0</v>
      </c>
      <c r="AH26" s="5" t="e">
        <f t="shared" si="15"/>
        <v>#DIV/0!</v>
      </c>
      <c r="AI26" s="5"/>
      <c r="AJ26" s="5"/>
      <c r="AK26" s="6">
        <f t="shared" si="16"/>
        <v>0</v>
      </c>
      <c r="AL26" s="6">
        <f t="shared" si="17"/>
        <v>0</v>
      </c>
      <c r="AM26" s="5" t="e">
        <f t="shared" si="18"/>
        <v>#DIV/0!</v>
      </c>
      <c r="AN26" s="3"/>
      <c r="AO26" s="3"/>
      <c r="AP26" s="4">
        <f t="shared" si="19"/>
        <v>0</v>
      </c>
      <c r="AQ26" s="3"/>
      <c r="AR26" s="3"/>
      <c r="AS26" s="2">
        <f t="shared" si="20"/>
        <v>0</v>
      </c>
      <c r="AT26" s="5" t="e">
        <f t="shared" si="21"/>
        <v>#DIV/0!</v>
      </c>
      <c r="AU26" s="5"/>
      <c r="AV26" s="5"/>
      <c r="AW26" s="6">
        <f t="shared" si="22"/>
        <v>0</v>
      </c>
      <c r="AX26" s="6">
        <f t="shared" si="23"/>
        <v>0</v>
      </c>
      <c r="AY26" s="5" t="e">
        <f t="shared" si="24"/>
        <v>#DIV/0!</v>
      </c>
      <c r="AZ26" s="4">
        <f t="shared" si="25"/>
        <v>114</v>
      </c>
      <c r="BA26" s="4">
        <f t="shared" si="26"/>
        <v>111</v>
      </c>
      <c r="BB26" s="4">
        <f t="shared" si="27"/>
        <v>225</v>
      </c>
      <c r="BC26" s="4">
        <f t="shared" si="28"/>
        <v>0</v>
      </c>
      <c r="BD26" s="4">
        <f t="shared" si="29"/>
        <v>0</v>
      </c>
      <c r="BE26" s="6">
        <f t="shared" si="30"/>
        <v>0</v>
      </c>
      <c r="BF26" s="5">
        <f t="shared" si="31"/>
        <v>0</v>
      </c>
      <c r="BG26" s="4">
        <f t="shared" si="32"/>
        <v>0</v>
      </c>
      <c r="BH26" s="4">
        <f t="shared" si="33"/>
        <v>1</v>
      </c>
      <c r="BI26" s="6">
        <f t="shared" si="34"/>
        <v>1</v>
      </c>
      <c r="BJ26" s="6">
        <f t="shared" si="35"/>
        <v>1</v>
      </c>
      <c r="BK26" s="5">
        <f t="shared" si="36"/>
        <v>4.4444444444444446</v>
      </c>
    </row>
    <row r="27" spans="1:63" ht="15.75" x14ac:dyDescent="0.25">
      <c r="A27" s="1">
        <v>21</v>
      </c>
      <c r="B27" s="7" t="s">
        <v>24</v>
      </c>
      <c r="C27" s="13" t="s">
        <v>46</v>
      </c>
      <c r="D27" s="3">
        <v>44</v>
      </c>
      <c r="E27" s="3">
        <v>14</v>
      </c>
      <c r="F27" s="4">
        <f t="shared" si="1"/>
        <v>58</v>
      </c>
      <c r="G27" s="3">
        <v>0</v>
      </c>
      <c r="H27" s="3">
        <v>0</v>
      </c>
      <c r="I27" s="2">
        <f t="shared" si="2"/>
        <v>0</v>
      </c>
      <c r="J27" s="5">
        <f t="shared" si="3"/>
        <v>0</v>
      </c>
      <c r="K27" s="6">
        <v>0</v>
      </c>
      <c r="L27" s="6">
        <v>0</v>
      </c>
      <c r="M27" s="6">
        <f t="shared" si="4"/>
        <v>0</v>
      </c>
      <c r="N27" s="6">
        <f t="shared" si="5"/>
        <v>0</v>
      </c>
      <c r="O27" s="5">
        <f t="shared" si="6"/>
        <v>0</v>
      </c>
      <c r="P27" s="3">
        <v>41</v>
      </c>
      <c r="Q27" s="3">
        <v>35</v>
      </c>
      <c r="R27" s="4">
        <f t="shared" si="7"/>
        <v>76</v>
      </c>
      <c r="S27" s="3">
        <v>0</v>
      </c>
      <c r="T27" s="3">
        <v>0</v>
      </c>
      <c r="U27" s="2">
        <f t="shared" si="8"/>
        <v>0</v>
      </c>
      <c r="V27" s="5">
        <f t="shared" si="9"/>
        <v>0</v>
      </c>
      <c r="W27" s="6">
        <v>0</v>
      </c>
      <c r="X27" s="6">
        <v>0</v>
      </c>
      <c r="Y27" s="6">
        <f t="shared" si="10"/>
        <v>0</v>
      </c>
      <c r="Z27" s="6">
        <f t="shared" si="11"/>
        <v>0</v>
      </c>
      <c r="AA27" s="5">
        <f t="shared" si="12"/>
        <v>0</v>
      </c>
      <c r="AB27" s="3"/>
      <c r="AC27" s="3"/>
      <c r="AD27" s="4">
        <f t="shared" si="13"/>
        <v>0</v>
      </c>
      <c r="AE27" s="3"/>
      <c r="AF27" s="3"/>
      <c r="AG27" s="2">
        <f t="shared" si="14"/>
        <v>0</v>
      </c>
      <c r="AH27" s="5" t="e">
        <f t="shared" si="15"/>
        <v>#DIV/0!</v>
      </c>
      <c r="AI27" s="5"/>
      <c r="AJ27" s="5"/>
      <c r="AK27" s="6">
        <f t="shared" si="16"/>
        <v>0</v>
      </c>
      <c r="AL27" s="6">
        <f t="shared" si="17"/>
        <v>0</v>
      </c>
      <c r="AM27" s="5" t="e">
        <f t="shared" si="18"/>
        <v>#DIV/0!</v>
      </c>
      <c r="AN27" s="3"/>
      <c r="AO27" s="3"/>
      <c r="AP27" s="4">
        <f t="shared" si="19"/>
        <v>0</v>
      </c>
      <c r="AQ27" s="3"/>
      <c r="AR27" s="3"/>
      <c r="AS27" s="2">
        <f t="shared" si="20"/>
        <v>0</v>
      </c>
      <c r="AT27" s="5" t="e">
        <f t="shared" si="21"/>
        <v>#DIV/0!</v>
      </c>
      <c r="AU27" s="5"/>
      <c r="AV27" s="5"/>
      <c r="AW27" s="6">
        <f t="shared" si="22"/>
        <v>0</v>
      </c>
      <c r="AX27" s="6">
        <f t="shared" si="23"/>
        <v>0</v>
      </c>
      <c r="AY27" s="5" t="e">
        <f t="shared" si="24"/>
        <v>#DIV/0!</v>
      </c>
      <c r="AZ27" s="4">
        <f t="shared" si="25"/>
        <v>85</v>
      </c>
      <c r="BA27" s="4">
        <f t="shared" si="26"/>
        <v>49</v>
      </c>
      <c r="BB27" s="4">
        <f t="shared" si="27"/>
        <v>134</v>
      </c>
      <c r="BC27" s="4">
        <f t="shared" si="28"/>
        <v>0</v>
      </c>
      <c r="BD27" s="4">
        <f t="shared" si="29"/>
        <v>0</v>
      </c>
      <c r="BE27" s="6">
        <f t="shared" si="30"/>
        <v>0</v>
      </c>
      <c r="BF27" s="5">
        <f t="shared" si="31"/>
        <v>0</v>
      </c>
      <c r="BG27" s="4">
        <f t="shared" si="32"/>
        <v>0</v>
      </c>
      <c r="BH27" s="4">
        <f t="shared" si="33"/>
        <v>0</v>
      </c>
      <c r="BI27" s="6">
        <f t="shared" si="34"/>
        <v>0</v>
      </c>
      <c r="BJ27" s="6">
        <f t="shared" si="35"/>
        <v>0</v>
      </c>
      <c r="BK27" s="5">
        <f t="shared" si="36"/>
        <v>0</v>
      </c>
    </row>
    <row r="28" spans="1:63" ht="15.75" x14ac:dyDescent="0.25">
      <c r="A28" s="1">
        <v>22</v>
      </c>
      <c r="B28" s="7" t="s">
        <v>25</v>
      </c>
      <c r="C28" s="13" t="s">
        <v>47</v>
      </c>
      <c r="D28" s="3">
        <v>62</v>
      </c>
      <c r="E28" s="3">
        <v>56</v>
      </c>
      <c r="F28" s="4">
        <f t="shared" si="1"/>
        <v>118</v>
      </c>
      <c r="G28" s="3">
        <v>2</v>
      </c>
      <c r="H28" s="3">
        <v>1</v>
      </c>
      <c r="I28" s="2">
        <f t="shared" si="2"/>
        <v>3</v>
      </c>
      <c r="J28" s="5">
        <f t="shared" si="3"/>
        <v>25.423728813559325</v>
      </c>
      <c r="K28" s="6">
        <v>0</v>
      </c>
      <c r="L28" s="6">
        <v>0</v>
      </c>
      <c r="M28" s="6">
        <f t="shared" si="4"/>
        <v>0</v>
      </c>
      <c r="N28" s="6">
        <f t="shared" si="5"/>
        <v>3</v>
      </c>
      <c r="O28" s="5">
        <f t="shared" si="6"/>
        <v>25.423728813559325</v>
      </c>
      <c r="P28" s="3">
        <v>66</v>
      </c>
      <c r="Q28" s="3">
        <v>59</v>
      </c>
      <c r="R28" s="4">
        <f t="shared" si="7"/>
        <v>125</v>
      </c>
      <c r="S28" s="3">
        <v>1</v>
      </c>
      <c r="T28" s="3">
        <v>2</v>
      </c>
      <c r="U28" s="2">
        <f t="shared" si="8"/>
        <v>3</v>
      </c>
      <c r="V28" s="5">
        <f t="shared" si="9"/>
        <v>24</v>
      </c>
      <c r="W28" s="6">
        <v>0</v>
      </c>
      <c r="X28" s="6">
        <v>1</v>
      </c>
      <c r="Y28" s="6">
        <f t="shared" si="10"/>
        <v>1</v>
      </c>
      <c r="Z28" s="6">
        <f t="shared" si="11"/>
        <v>4</v>
      </c>
      <c r="AA28" s="5">
        <f t="shared" si="12"/>
        <v>32</v>
      </c>
      <c r="AB28" s="3"/>
      <c r="AC28" s="3"/>
      <c r="AD28" s="4">
        <f t="shared" si="13"/>
        <v>0</v>
      </c>
      <c r="AE28" s="3"/>
      <c r="AF28" s="3"/>
      <c r="AG28" s="2">
        <f t="shared" si="14"/>
        <v>0</v>
      </c>
      <c r="AH28" s="5" t="e">
        <f t="shared" si="15"/>
        <v>#DIV/0!</v>
      </c>
      <c r="AI28" s="5"/>
      <c r="AJ28" s="5"/>
      <c r="AK28" s="6">
        <f t="shared" si="16"/>
        <v>0</v>
      </c>
      <c r="AL28" s="6">
        <f t="shared" si="17"/>
        <v>0</v>
      </c>
      <c r="AM28" s="5" t="e">
        <f t="shared" si="18"/>
        <v>#DIV/0!</v>
      </c>
      <c r="AN28" s="3"/>
      <c r="AO28" s="3"/>
      <c r="AP28" s="4">
        <f t="shared" si="19"/>
        <v>0</v>
      </c>
      <c r="AQ28" s="3"/>
      <c r="AR28" s="3"/>
      <c r="AS28" s="2">
        <f t="shared" si="20"/>
        <v>0</v>
      </c>
      <c r="AT28" s="5" t="e">
        <f t="shared" si="21"/>
        <v>#DIV/0!</v>
      </c>
      <c r="AU28" s="5"/>
      <c r="AV28" s="5"/>
      <c r="AW28" s="6">
        <f t="shared" si="22"/>
        <v>0</v>
      </c>
      <c r="AX28" s="6">
        <f t="shared" si="23"/>
        <v>0</v>
      </c>
      <c r="AY28" s="5" t="e">
        <f t="shared" si="24"/>
        <v>#DIV/0!</v>
      </c>
      <c r="AZ28" s="4">
        <f t="shared" si="25"/>
        <v>128</v>
      </c>
      <c r="BA28" s="4">
        <f t="shared" si="26"/>
        <v>115</v>
      </c>
      <c r="BB28" s="4">
        <f t="shared" si="27"/>
        <v>243</v>
      </c>
      <c r="BC28" s="4">
        <f t="shared" si="28"/>
        <v>3</v>
      </c>
      <c r="BD28" s="4">
        <f t="shared" si="29"/>
        <v>3</v>
      </c>
      <c r="BE28" s="6">
        <f t="shared" si="30"/>
        <v>6</v>
      </c>
      <c r="BF28" s="5">
        <f t="shared" si="31"/>
        <v>24.691358024691358</v>
      </c>
      <c r="BG28" s="4">
        <f t="shared" si="32"/>
        <v>0</v>
      </c>
      <c r="BH28" s="4">
        <f t="shared" si="33"/>
        <v>1</v>
      </c>
      <c r="BI28" s="6">
        <f t="shared" si="34"/>
        <v>1</v>
      </c>
      <c r="BJ28" s="6">
        <f t="shared" si="35"/>
        <v>7</v>
      </c>
      <c r="BK28" s="5">
        <f t="shared" si="36"/>
        <v>28.806584362139919</v>
      </c>
    </row>
    <row r="29" spans="1:63" ht="15.75" x14ac:dyDescent="0.25">
      <c r="A29" s="1">
        <v>23</v>
      </c>
      <c r="B29" s="7" t="s">
        <v>26</v>
      </c>
      <c r="C29" s="13" t="s">
        <v>47</v>
      </c>
      <c r="D29" s="3">
        <v>80</v>
      </c>
      <c r="E29" s="3">
        <v>63</v>
      </c>
      <c r="F29" s="4">
        <f t="shared" si="1"/>
        <v>143</v>
      </c>
      <c r="G29" s="3">
        <v>2</v>
      </c>
      <c r="H29" s="3">
        <v>0</v>
      </c>
      <c r="I29" s="2">
        <f t="shared" si="2"/>
        <v>2</v>
      </c>
      <c r="J29" s="5">
        <f t="shared" si="3"/>
        <v>13.986013986013987</v>
      </c>
      <c r="K29" s="6">
        <v>0</v>
      </c>
      <c r="L29" s="6">
        <v>0</v>
      </c>
      <c r="M29" s="6">
        <f t="shared" si="4"/>
        <v>0</v>
      </c>
      <c r="N29" s="6">
        <f t="shared" si="5"/>
        <v>2</v>
      </c>
      <c r="O29" s="5">
        <f t="shared" si="6"/>
        <v>13.986013986013987</v>
      </c>
      <c r="P29" s="3">
        <v>98</v>
      </c>
      <c r="Q29" s="3">
        <v>92</v>
      </c>
      <c r="R29" s="4">
        <f t="shared" si="7"/>
        <v>190</v>
      </c>
      <c r="S29" s="3">
        <v>2</v>
      </c>
      <c r="T29" s="3">
        <v>1</v>
      </c>
      <c r="U29" s="2">
        <f t="shared" si="8"/>
        <v>3</v>
      </c>
      <c r="V29" s="5">
        <f t="shared" si="9"/>
        <v>15.789473684210527</v>
      </c>
      <c r="W29" s="6">
        <v>1</v>
      </c>
      <c r="X29" s="6">
        <v>0</v>
      </c>
      <c r="Y29" s="6">
        <f t="shared" si="10"/>
        <v>1</v>
      </c>
      <c r="Z29" s="6">
        <f t="shared" si="11"/>
        <v>4</v>
      </c>
      <c r="AA29" s="5">
        <f t="shared" si="12"/>
        <v>21.052631578947366</v>
      </c>
      <c r="AB29" s="3"/>
      <c r="AC29" s="3"/>
      <c r="AD29" s="4">
        <f t="shared" si="13"/>
        <v>0</v>
      </c>
      <c r="AE29" s="3"/>
      <c r="AF29" s="3"/>
      <c r="AG29" s="2">
        <f t="shared" si="14"/>
        <v>0</v>
      </c>
      <c r="AH29" s="5" t="e">
        <f t="shared" si="15"/>
        <v>#DIV/0!</v>
      </c>
      <c r="AI29" s="5"/>
      <c r="AJ29" s="5"/>
      <c r="AK29" s="6">
        <f t="shared" si="16"/>
        <v>0</v>
      </c>
      <c r="AL29" s="6">
        <f t="shared" si="17"/>
        <v>0</v>
      </c>
      <c r="AM29" s="5" t="e">
        <f t="shared" si="18"/>
        <v>#DIV/0!</v>
      </c>
      <c r="AN29" s="3"/>
      <c r="AO29" s="3"/>
      <c r="AP29" s="4">
        <f t="shared" si="19"/>
        <v>0</v>
      </c>
      <c r="AQ29" s="3"/>
      <c r="AR29" s="3"/>
      <c r="AS29" s="2">
        <f t="shared" si="20"/>
        <v>0</v>
      </c>
      <c r="AT29" s="5" t="e">
        <f t="shared" si="21"/>
        <v>#DIV/0!</v>
      </c>
      <c r="AU29" s="5"/>
      <c r="AV29" s="5"/>
      <c r="AW29" s="6">
        <f t="shared" si="22"/>
        <v>0</v>
      </c>
      <c r="AX29" s="6">
        <f t="shared" si="23"/>
        <v>0</v>
      </c>
      <c r="AY29" s="5" t="e">
        <f t="shared" si="24"/>
        <v>#DIV/0!</v>
      </c>
      <c r="AZ29" s="4">
        <f t="shared" si="25"/>
        <v>178</v>
      </c>
      <c r="BA29" s="4">
        <f t="shared" si="26"/>
        <v>155</v>
      </c>
      <c r="BB29" s="4">
        <f t="shared" si="27"/>
        <v>333</v>
      </c>
      <c r="BC29" s="4">
        <f t="shared" si="28"/>
        <v>4</v>
      </c>
      <c r="BD29" s="4">
        <f t="shared" si="29"/>
        <v>1</v>
      </c>
      <c r="BE29" s="6">
        <f t="shared" si="30"/>
        <v>5</v>
      </c>
      <c r="BF29" s="5">
        <f t="shared" si="31"/>
        <v>15.015015015015015</v>
      </c>
      <c r="BG29" s="4">
        <f t="shared" si="32"/>
        <v>1</v>
      </c>
      <c r="BH29" s="4">
        <f t="shared" si="33"/>
        <v>0</v>
      </c>
      <c r="BI29" s="6">
        <f t="shared" si="34"/>
        <v>1</v>
      </c>
      <c r="BJ29" s="6">
        <f t="shared" si="35"/>
        <v>6</v>
      </c>
      <c r="BK29" s="5">
        <f t="shared" si="36"/>
        <v>18.018018018018019</v>
      </c>
    </row>
    <row r="30" spans="1:63" ht="15.75" x14ac:dyDescent="0.25">
      <c r="A30" s="1">
        <v>24</v>
      </c>
      <c r="B30" s="7" t="s">
        <v>27</v>
      </c>
      <c r="C30" s="13" t="s">
        <v>48</v>
      </c>
      <c r="D30" s="3">
        <v>59</v>
      </c>
      <c r="E30" s="3">
        <v>50</v>
      </c>
      <c r="F30" s="4">
        <f t="shared" si="1"/>
        <v>109</v>
      </c>
      <c r="G30" s="3">
        <v>0</v>
      </c>
      <c r="H30" s="3">
        <v>0</v>
      </c>
      <c r="I30" s="2">
        <f t="shared" si="2"/>
        <v>0</v>
      </c>
      <c r="J30" s="5">
        <f t="shared" si="3"/>
        <v>0</v>
      </c>
      <c r="K30" s="6">
        <v>0</v>
      </c>
      <c r="L30" s="6">
        <v>0</v>
      </c>
      <c r="M30" s="6">
        <f t="shared" si="4"/>
        <v>0</v>
      </c>
      <c r="N30" s="6">
        <f t="shared" si="5"/>
        <v>0</v>
      </c>
      <c r="O30" s="5">
        <f t="shared" si="6"/>
        <v>0</v>
      </c>
      <c r="P30" s="3">
        <v>72</v>
      </c>
      <c r="Q30" s="3">
        <v>63</v>
      </c>
      <c r="R30" s="4">
        <f t="shared" si="7"/>
        <v>135</v>
      </c>
      <c r="S30" s="3">
        <v>1</v>
      </c>
      <c r="T30" s="3">
        <v>0</v>
      </c>
      <c r="U30" s="2">
        <f t="shared" si="8"/>
        <v>1</v>
      </c>
      <c r="V30" s="5">
        <f t="shared" si="9"/>
        <v>7.4074074074074074</v>
      </c>
      <c r="W30" s="6">
        <v>0</v>
      </c>
      <c r="X30" s="6">
        <v>1</v>
      </c>
      <c r="Y30" s="6">
        <f t="shared" si="10"/>
        <v>1</v>
      </c>
      <c r="Z30" s="6">
        <f t="shared" si="11"/>
        <v>2</v>
      </c>
      <c r="AA30" s="5">
        <f t="shared" si="12"/>
        <v>14.814814814814815</v>
      </c>
      <c r="AB30" s="3"/>
      <c r="AC30" s="3"/>
      <c r="AD30" s="4">
        <f t="shared" si="13"/>
        <v>0</v>
      </c>
      <c r="AE30" s="3"/>
      <c r="AF30" s="3"/>
      <c r="AG30" s="2">
        <f t="shared" si="14"/>
        <v>0</v>
      </c>
      <c r="AH30" s="5" t="e">
        <f t="shared" si="15"/>
        <v>#DIV/0!</v>
      </c>
      <c r="AI30" s="5"/>
      <c r="AJ30" s="5"/>
      <c r="AK30" s="6">
        <f t="shared" si="16"/>
        <v>0</v>
      </c>
      <c r="AL30" s="6">
        <f t="shared" si="17"/>
        <v>0</v>
      </c>
      <c r="AM30" s="5" t="e">
        <f t="shared" si="18"/>
        <v>#DIV/0!</v>
      </c>
      <c r="AN30" s="3"/>
      <c r="AO30" s="3"/>
      <c r="AP30" s="4">
        <f t="shared" si="19"/>
        <v>0</v>
      </c>
      <c r="AQ30" s="3"/>
      <c r="AR30" s="3"/>
      <c r="AS30" s="2">
        <f t="shared" si="20"/>
        <v>0</v>
      </c>
      <c r="AT30" s="5" t="e">
        <f t="shared" si="21"/>
        <v>#DIV/0!</v>
      </c>
      <c r="AU30" s="5"/>
      <c r="AV30" s="5"/>
      <c r="AW30" s="6">
        <f t="shared" si="22"/>
        <v>0</v>
      </c>
      <c r="AX30" s="6">
        <f t="shared" si="23"/>
        <v>0</v>
      </c>
      <c r="AY30" s="5" t="e">
        <f t="shared" si="24"/>
        <v>#DIV/0!</v>
      </c>
      <c r="AZ30" s="4">
        <f t="shared" si="25"/>
        <v>131</v>
      </c>
      <c r="BA30" s="4">
        <f t="shared" si="26"/>
        <v>113</v>
      </c>
      <c r="BB30" s="4">
        <f t="shared" si="27"/>
        <v>244</v>
      </c>
      <c r="BC30" s="4">
        <f t="shared" si="28"/>
        <v>1</v>
      </c>
      <c r="BD30" s="4">
        <f t="shared" si="29"/>
        <v>0</v>
      </c>
      <c r="BE30" s="6">
        <f t="shared" si="30"/>
        <v>1</v>
      </c>
      <c r="BF30" s="5">
        <f t="shared" si="31"/>
        <v>4.0983606557377055</v>
      </c>
      <c r="BG30" s="4">
        <f t="shared" si="32"/>
        <v>0</v>
      </c>
      <c r="BH30" s="4">
        <f t="shared" si="33"/>
        <v>1</v>
      </c>
      <c r="BI30" s="6">
        <f t="shared" si="34"/>
        <v>1</v>
      </c>
      <c r="BJ30" s="6">
        <f t="shared" si="35"/>
        <v>2</v>
      </c>
      <c r="BK30" s="5">
        <f t="shared" si="36"/>
        <v>8.1967213114754109</v>
      </c>
    </row>
    <row r="31" spans="1:63" ht="15.75" x14ac:dyDescent="0.25">
      <c r="A31" s="1">
        <v>25</v>
      </c>
      <c r="B31" s="7" t="s">
        <v>28</v>
      </c>
      <c r="C31" s="13" t="s">
        <v>48</v>
      </c>
      <c r="D31" s="3">
        <v>49</v>
      </c>
      <c r="E31" s="3">
        <v>54</v>
      </c>
      <c r="F31" s="4">
        <f t="shared" si="1"/>
        <v>103</v>
      </c>
      <c r="G31" s="3">
        <v>1</v>
      </c>
      <c r="H31" s="3">
        <v>0</v>
      </c>
      <c r="I31" s="2">
        <f t="shared" si="2"/>
        <v>1</v>
      </c>
      <c r="J31" s="5">
        <f t="shared" si="3"/>
        <v>9.7087378640776691</v>
      </c>
      <c r="K31" s="6">
        <v>0</v>
      </c>
      <c r="L31" s="6">
        <v>0</v>
      </c>
      <c r="M31" s="6">
        <f t="shared" si="4"/>
        <v>0</v>
      </c>
      <c r="N31" s="6">
        <f t="shared" si="5"/>
        <v>1</v>
      </c>
      <c r="O31" s="5">
        <f t="shared" si="6"/>
        <v>9.7087378640776691</v>
      </c>
      <c r="P31" s="3">
        <v>61</v>
      </c>
      <c r="Q31" s="3">
        <v>43</v>
      </c>
      <c r="R31" s="4">
        <f t="shared" si="7"/>
        <v>104</v>
      </c>
      <c r="S31" s="3">
        <v>1</v>
      </c>
      <c r="T31" s="3">
        <v>0</v>
      </c>
      <c r="U31" s="2">
        <f t="shared" si="8"/>
        <v>1</v>
      </c>
      <c r="V31" s="5">
        <f t="shared" si="9"/>
        <v>9.6153846153846168</v>
      </c>
      <c r="W31" s="6">
        <v>0</v>
      </c>
      <c r="X31" s="6">
        <v>0</v>
      </c>
      <c r="Y31" s="6">
        <f t="shared" si="10"/>
        <v>0</v>
      </c>
      <c r="Z31" s="6">
        <f t="shared" si="11"/>
        <v>1</v>
      </c>
      <c r="AA31" s="5">
        <f t="shared" si="12"/>
        <v>9.6153846153846168</v>
      </c>
      <c r="AB31" s="3"/>
      <c r="AC31" s="3"/>
      <c r="AD31" s="4">
        <f t="shared" si="13"/>
        <v>0</v>
      </c>
      <c r="AE31" s="3"/>
      <c r="AF31" s="3"/>
      <c r="AG31" s="2">
        <f t="shared" si="14"/>
        <v>0</v>
      </c>
      <c r="AH31" s="5" t="e">
        <f t="shared" si="15"/>
        <v>#DIV/0!</v>
      </c>
      <c r="AI31" s="5"/>
      <c r="AJ31" s="5"/>
      <c r="AK31" s="6">
        <f t="shared" si="16"/>
        <v>0</v>
      </c>
      <c r="AL31" s="6">
        <f t="shared" si="17"/>
        <v>0</v>
      </c>
      <c r="AM31" s="5" t="e">
        <f t="shared" si="18"/>
        <v>#DIV/0!</v>
      </c>
      <c r="AN31" s="3"/>
      <c r="AO31" s="3"/>
      <c r="AP31" s="4">
        <f t="shared" si="19"/>
        <v>0</v>
      </c>
      <c r="AQ31" s="3"/>
      <c r="AR31" s="3"/>
      <c r="AS31" s="2">
        <f t="shared" si="20"/>
        <v>0</v>
      </c>
      <c r="AT31" s="5" t="e">
        <f t="shared" si="21"/>
        <v>#DIV/0!</v>
      </c>
      <c r="AU31" s="5"/>
      <c r="AV31" s="5"/>
      <c r="AW31" s="6">
        <f t="shared" si="22"/>
        <v>0</v>
      </c>
      <c r="AX31" s="6">
        <f t="shared" si="23"/>
        <v>0</v>
      </c>
      <c r="AY31" s="5" t="e">
        <f t="shared" si="24"/>
        <v>#DIV/0!</v>
      </c>
      <c r="AZ31" s="4">
        <f t="shared" si="25"/>
        <v>110</v>
      </c>
      <c r="BA31" s="4">
        <f t="shared" si="26"/>
        <v>97</v>
      </c>
      <c r="BB31" s="4">
        <f t="shared" si="27"/>
        <v>207</v>
      </c>
      <c r="BC31" s="4">
        <f t="shared" si="28"/>
        <v>2</v>
      </c>
      <c r="BD31" s="4">
        <f t="shared" si="29"/>
        <v>0</v>
      </c>
      <c r="BE31" s="6">
        <f t="shared" si="30"/>
        <v>2</v>
      </c>
      <c r="BF31" s="5">
        <f t="shared" si="31"/>
        <v>9.6618357487922708</v>
      </c>
      <c r="BG31" s="4">
        <f t="shared" si="32"/>
        <v>0</v>
      </c>
      <c r="BH31" s="4">
        <f t="shared" si="33"/>
        <v>0</v>
      </c>
      <c r="BI31" s="6">
        <f t="shared" si="34"/>
        <v>0</v>
      </c>
      <c r="BJ31" s="6">
        <f t="shared" si="35"/>
        <v>2</v>
      </c>
      <c r="BK31" s="5">
        <f t="shared" si="36"/>
        <v>9.6618357487922708</v>
      </c>
    </row>
    <row r="32" spans="1:63" ht="15.75" x14ac:dyDescent="0.25">
      <c r="A32" s="1">
        <v>26</v>
      </c>
      <c r="B32" s="7" t="s">
        <v>29</v>
      </c>
      <c r="C32" s="13" t="s">
        <v>49</v>
      </c>
      <c r="D32" s="3">
        <v>78</v>
      </c>
      <c r="E32" s="3">
        <v>83</v>
      </c>
      <c r="F32" s="4">
        <f t="shared" si="1"/>
        <v>161</v>
      </c>
      <c r="G32" s="3">
        <v>1</v>
      </c>
      <c r="H32" s="3">
        <v>0</v>
      </c>
      <c r="I32" s="2">
        <f t="shared" si="2"/>
        <v>1</v>
      </c>
      <c r="J32" s="5">
        <f t="shared" si="3"/>
        <v>6.2111801242236018</v>
      </c>
      <c r="K32" s="6">
        <v>0</v>
      </c>
      <c r="L32" s="6">
        <v>0</v>
      </c>
      <c r="M32" s="6">
        <f t="shared" si="4"/>
        <v>0</v>
      </c>
      <c r="N32" s="6">
        <f t="shared" si="5"/>
        <v>1</v>
      </c>
      <c r="O32" s="5">
        <f t="shared" si="6"/>
        <v>6.2111801242236018</v>
      </c>
      <c r="P32" s="3">
        <v>101</v>
      </c>
      <c r="Q32" s="3">
        <v>93</v>
      </c>
      <c r="R32" s="4">
        <f t="shared" si="7"/>
        <v>194</v>
      </c>
      <c r="S32" s="3">
        <v>0</v>
      </c>
      <c r="T32" s="3">
        <v>0</v>
      </c>
      <c r="U32" s="2">
        <f t="shared" si="8"/>
        <v>0</v>
      </c>
      <c r="V32" s="5">
        <f t="shared" si="9"/>
        <v>0</v>
      </c>
      <c r="W32" s="6">
        <v>0</v>
      </c>
      <c r="X32" s="6">
        <v>0</v>
      </c>
      <c r="Y32" s="6">
        <f t="shared" si="10"/>
        <v>0</v>
      </c>
      <c r="Z32" s="6">
        <f t="shared" si="11"/>
        <v>0</v>
      </c>
      <c r="AA32" s="5">
        <f t="shared" si="12"/>
        <v>0</v>
      </c>
      <c r="AB32" s="3"/>
      <c r="AC32" s="3"/>
      <c r="AD32" s="4">
        <f t="shared" si="13"/>
        <v>0</v>
      </c>
      <c r="AE32" s="3"/>
      <c r="AF32" s="3"/>
      <c r="AG32" s="2">
        <f t="shared" si="14"/>
        <v>0</v>
      </c>
      <c r="AH32" s="5" t="e">
        <f t="shared" si="15"/>
        <v>#DIV/0!</v>
      </c>
      <c r="AI32" s="5"/>
      <c r="AJ32" s="5"/>
      <c r="AK32" s="6">
        <f t="shared" si="16"/>
        <v>0</v>
      </c>
      <c r="AL32" s="6">
        <f t="shared" si="17"/>
        <v>0</v>
      </c>
      <c r="AM32" s="5" t="e">
        <f t="shared" si="18"/>
        <v>#DIV/0!</v>
      </c>
      <c r="AN32" s="3"/>
      <c r="AO32" s="3"/>
      <c r="AP32" s="4">
        <f t="shared" si="19"/>
        <v>0</v>
      </c>
      <c r="AQ32" s="3"/>
      <c r="AR32" s="3"/>
      <c r="AS32" s="2">
        <f t="shared" si="20"/>
        <v>0</v>
      </c>
      <c r="AT32" s="5" t="e">
        <f t="shared" si="21"/>
        <v>#DIV/0!</v>
      </c>
      <c r="AU32" s="5"/>
      <c r="AV32" s="5"/>
      <c r="AW32" s="6">
        <f t="shared" si="22"/>
        <v>0</v>
      </c>
      <c r="AX32" s="6">
        <f t="shared" si="23"/>
        <v>0</v>
      </c>
      <c r="AY32" s="5" t="e">
        <f t="shared" si="24"/>
        <v>#DIV/0!</v>
      </c>
      <c r="AZ32" s="4">
        <f t="shared" si="25"/>
        <v>179</v>
      </c>
      <c r="BA32" s="4">
        <f t="shared" si="26"/>
        <v>176</v>
      </c>
      <c r="BB32" s="4">
        <f t="shared" si="27"/>
        <v>355</v>
      </c>
      <c r="BC32" s="4">
        <f t="shared" si="28"/>
        <v>1</v>
      </c>
      <c r="BD32" s="4">
        <f t="shared" si="29"/>
        <v>0</v>
      </c>
      <c r="BE32" s="6">
        <f t="shared" si="30"/>
        <v>1</v>
      </c>
      <c r="BF32" s="5">
        <f t="shared" si="31"/>
        <v>2.8169014084507045</v>
      </c>
      <c r="BG32" s="4">
        <f t="shared" si="32"/>
        <v>0</v>
      </c>
      <c r="BH32" s="4">
        <f t="shared" si="33"/>
        <v>0</v>
      </c>
      <c r="BI32" s="6">
        <f t="shared" si="34"/>
        <v>0</v>
      </c>
      <c r="BJ32" s="6">
        <f t="shared" si="35"/>
        <v>1</v>
      </c>
      <c r="BK32" s="5">
        <f t="shared" si="36"/>
        <v>2.8169014084507045</v>
      </c>
    </row>
    <row r="33" spans="1:63" ht="15.75" x14ac:dyDescent="0.25">
      <c r="A33" s="1">
        <v>27</v>
      </c>
      <c r="B33" s="7" t="s">
        <v>30</v>
      </c>
      <c r="C33" s="13" t="s">
        <v>49</v>
      </c>
      <c r="D33" s="3">
        <v>66</v>
      </c>
      <c r="E33" s="3">
        <v>52</v>
      </c>
      <c r="F33" s="4">
        <f t="shared" si="1"/>
        <v>118</v>
      </c>
      <c r="G33" s="3">
        <v>0</v>
      </c>
      <c r="H33" s="3">
        <v>0</v>
      </c>
      <c r="I33" s="2">
        <f t="shared" si="2"/>
        <v>0</v>
      </c>
      <c r="J33" s="5">
        <f t="shared" si="3"/>
        <v>0</v>
      </c>
      <c r="K33" s="6">
        <v>0</v>
      </c>
      <c r="L33" s="6">
        <v>0</v>
      </c>
      <c r="M33" s="6">
        <f t="shared" si="4"/>
        <v>0</v>
      </c>
      <c r="N33" s="6">
        <f t="shared" si="5"/>
        <v>0</v>
      </c>
      <c r="O33" s="5">
        <f t="shared" si="6"/>
        <v>0</v>
      </c>
      <c r="P33" s="3">
        <v>81</v>
      </c>
      <c r="Q33" s="3">
        <v>63</v>
      </c>
      <c r="R33" s="4">
        <f t="shared" si="7"/>
        <v>144</v>
      </c>
      <c r="S33" s="3">
        <v>0</v>
      </c>
      <c r="T33" s="3">
        <v>0</v>
      </c>
      <c r="U33" s="2">
        <f t="shared" si="8"/>
        <v>0</v>
      </c>
      <c r="V33" s="5">
        <f t="shared" si="9"/>
        <v>0</v>
      </c>
      <c r="W33" s="6">
        <v>1</v>
      </c>
      <c r="X33" s="6">
        <v>0</v>
      </c>
      <c r="Y33" s="6">
        <f t="shared" si="10"/>
        <v>1</v>
      </c>
      <c r="Z33" s="6">
        <f t="shared" si="11"/>
        <v>1</v>
      </c>
      <c r="AA33" s="5">
        <f t="shared" si="12"/>
        <v>6.9444444444444438</v>
      </c>
      <c r="AB33" s="3"/>
      <c r="AC33" s="3"/>
      <c r="AD33" s="4">
        <f t="shared" si="13"/>
        <v>0</v>
      </c>
      <c r="AE33" s="3"/>
      <c r="AF33" s="3"/>
      <c r="AG33" s="2">
        <f t="shared" si="14"/>
        <v>0</v>
      </c>
      <c r="AH33" s="5" t="e">
        <f t="shared" si="15"/>
        <v>#DIV/0!</v>
      </c>
      <c r="AI33" s="5"/>
      <c r="AJ33" s="5"/>
      <c r="AK33" s="6">
        <f t="shared" si="16"/>
        <v>0</v>
      </c>
      <c r="AL33" s="6">
        <f t="shared" si="17"/>
        <v>0</v>
      </c>
      <c r="AM33" s="5" t="e">
        <f t="shared" si="18"/>
        <v>#DIV/0!</v>
      </c>
      <c r="AN33" s="3"/>
      <c r="AO33" s="3"/>
      <c r="AP33" s="4">
        <f t="shared" si="19"/>
        <v>0</v>
      </c>
      <c r="AQ33" s="3"/>
      <c r="AR33" s="3"/>
      <c r="AS33" s="2">
        <f t="shared" si="20"/>
        <v>0</v>
      </c>
      <c r="AT33" s="5" t="e">
        <f t="shared" si="21"/>
        <v>#DIV/0!</v>
      </c>
      <c r="AU33" s="5"/>
      <c r="AV33" s="5"/>
      <c r="AW33" s="6">
        <f t="shared" si="22"/>
        <v>0</v>
      </c>
      <c r="AX33" s="6">
        <f t="shared" si="23"/>
        <v>0</v>
      </c>
      <c r="AY33" s="5" t="e">
        <f t="shared" si="24"/>
        <v>#DIV/0!</v>
      </c>
      <c r="AZ33" s="4">
        <f t="shared" si="25"/>
        <v>147</v>
      </c>
      <c r="BA33" s="4">
        <f t="shared" si="26"/>
        <v>115</v>
      </c>
      <c r="BB33" s="4">
        <f t="shared" si="27"/>
        <v>262</v>
      </c>
      <c r="BC33" s="4">
        <f t="shared" si="28"/>
        <v>0</v>
      </c>
      <c r="BD33" s="4">
        <f t="shared" si="29"/>
        <v>0</v>
      </c>
      <c r="BE33" s="6">
        <f t="shared" si="30"/>
        <v>0</v>
      </c>
      <c r="BF33" s="5">
        <f t="shared" si="31"/>
        <v>0</v>
      </c>
      <c r="BG33" s="4">
        <f t="shared" si="32"/>
        <v>1</v>
      </c>
      <c r="BH33" s="4">
        <f t="shared" si="33"/>
        <v>0</v>
      </c>
      <c r="BI33" s="6">
        <f t="shared" si="34"/>
        <v>1</v>
      </c>
      <c r="BJ33" s="6">
        <f t="shared" si="35"/>
        <v>1</v>
      </c>
      <c r="BK33" s="5">
        <f t="shared" si="36"/>
        <v>3.8167938931297707</v>
      </c>
    </row>
    <row r="34" spans="1:63" s="8" customFormat="1" ht="15.75" x14ac:dyDescent="0.25">
      <c r="A34" s="38" t="s">
        <v>31</v>
      </c>
      <c r="B34" s="39"/>
      <c r="C34" s="19"/>
      <c r="D34" s="20">
        <f>SUM(D7:D33)</f>
        <v>2070</v>
      </c>
      <c r="E34" s="20">
        <f>SUM(E7:E33)</f>
        <v>1873</v>
      </c>
      <c r="F34" s="21">
        <f t="shared" si="1"/>
        <v>3943</v>
      </c>
      <c r="G34" s="21">
        <f>SUM(G7:G33)</f>
        <v>13</v>
      </c>
      <c r="H34" s="21">
        <f>SUM(H7:H33)</f>
        <v>7</v>
      </c>
      <c r="I34" s="22">
        <f>SUM(I7:I33)</f>
        <v>20</v>
      </c>
      <c r="J34" s="23">
        <f t="shared" si="3"/>
        <v>5.0722799898554394</v>
      </c>
      <c r="K34" s="21">
        <f t="shared" ref="K34:L34" si="37">SUM(K7:K33)</f>
        <v>0</v>
      </c>
      <c r="L34" s="21">
        <f t="shared" si="37"/>
        <v>1</v>
      </c>
      <c r="M34" s="24">
        <f t="shared" si="4"/>
        <v>1</v>
      </c>
      <c r="N34" s="24">
        <f t="shared" si="5"/>
        <v>21</v>
      </c>
      <c r="O34" s="23">
        <f t="shared" si="6"/>
        <v>5.325893989348212</v>
      </c>
      <c r="P34" s="20">
        <f>SUM(P7:P33)</f>
        <v>2501</v>
      </c>
      <c r="Q34" s="20">
        <f>SUM(Q7:Q33)</f>
        <v>2315</v>
      </c>
      <c r="R34" s="21">
        <f t="shared" si="7"/>
        <v>4816</v>
      </c>
      <c r="S34" s="21">
        <f>SUM(S7:S33)</f>
        <v>16</v>
      </c>
      <c r="T34" s="21">
        <f>SUM(T7:T33)</f>
        <v>12</v>
      </c>
      <c r="U34" s="22">
        <f>SUM(U7:U33)</f>
        <v>28</v>
      </c>
      <c r="V34" s="23">
        <f t="shared" si="9"/>
        <v>5.8139534883720927</v>
      </c>
      <c r="W34" s="21">
        <f t="shared" ref="W34:X34" si="38">SUM(W7:W33)</f>
        <v>2</v>
      </c>
      <c r="X34" s="21">
        <f t="shared" si="38"/>
        <v>4</v>
      </c>
      <c r="Y34" s="24">
        <f t="shared" si="10"/>
        <v>6</v>
      </c>
      <c r="Z34" s="24">
        <f t="shared" si="11"/>
        <v>34</v>
      </c>
      <c r="AA34" s="23">
        <f t="shared" si="12"/>
        <v>7.0598006644518279</v>
      </c>
      <c r="AB34" s="20">
        <f>SUM(AB7:AB33)</f>
        <v>0</v>
      </c>
      <c r="AC34" s="20">
        <f>SUM(AC7:AC33)</f>
        <v>0</v>
      </c>
      <c r="AD34" s="21">
        <f t="shared" si="13"/>
        <v>0</v>
      </c>
      <c r="AE34" s="21">
        <f>SUM(AE7:AE33)</f>
        <v>0</v>
      </c>
      <c r="AF34" s="21">
        <f>SUM(AF7:AF33)</f>
        <v>0</v>
      </c>
      <c r="AG34" s="22">
        <f>SUM(AG7:AG33)</f>
        <v>0</v>
      </c>
      <c r="AH34" s="23" t="e">
        <f t="shared" si="15"/>
        <v>#DIV/0!</v>
      </c>
      <c r="AI34" s="21">
        <f t="shared" ref="AI34:AK34" si="39">SUM(AI7:AI33)</f>
        <v>0</v>
      </c>
      <c r="AJ34" s="21">
        <f t="shared" si="39"/>
        <v>0</v>
      </c>
      <c r="AK34" s="21">
        <f t="shared" si="39"/>
        <v>0</v>
      </c>
      <c r="AL34" s="24">
        <f t="shared" si="17"/>
        <v>0</v>
      </c>
      <c r="AM34" s="23" t="e">
        <f t="shared" si="18"/>
        <v>#DIV/0!</v>
      </c>
      <c r="AN34" s="20">
        <f>SUM(AN7:AN33)</f>
        <v>0</v>
      </c>
      <c r="AO34" s="20">
        <f>SUM(AO7:AO33)</f>
        <v>0</v>
      </c>
      <c r="AP34" s="21">
        <f t="shared" si="19"/>
        <v>0</v>
      </c>
      <c r="AQ34" s="21">
        <f>SUM(AQ7:AQ33)</f>
        <v>0</v>
      </c>
      <c r="AR34" s="21">
        <f>SUM(AR7:AR33)</f>
        <v>0</v>
      </c>
      <c r="AS34" s="22">
        <f>SUM(AS7:AS33)</f>
        <v>0</v>
      </c>
      <c r="AT34" s="23" t="e">
        <f t="shared" si="21"/>
        <v>#DIV/0!</v>
      </c>
      <c r="AU34" s="21">
        <f>SUM(AU7:AU33)</f>
        <v>0</v>
      </c>
      <c r="AV34" s="21">
        <f>SUM(AV7:AV33)</f>
        <v>0</v>
      </c>
      <c r="AW34" s="24">
        <f t="shared" si="22"/>
        <v>0</v>
      </c>
      <c r="AX34" s="24">
        <f t="shared" si="23"/>
        <v>0</v>
      </c>
      <c r="AY34" s="23" t="e">
        <f t="shared" si="24"/>
        <v>#DIV/0!</v>
      </c>
      <c r="AZ34" s="20">
        <f>SUM(AZ7:AZ33)</f>
        <v>4571</v>
      </c>
      <c r="BA34" s="20">
        <f>SUM(BA7:BA33)</f>
        <v>4188</v>
      </c>
      <c r="BB34" s="21">
        <f t="shared" si="27"/>
        <v>8759</v>
      </c>
      <c r="BC34" s="21">
        <f>SUM(BC7:BC33)</f>
        <v>29</v>
      </c>
      <c r="BD34" s="21">
        <f>SUM(BD7:BD33)</f>
        <v>19</v>
      </c>
      <c r="BE34" s="22">
        <f>SUM(BE7:BE33)</f>
        <v>48</v>
      </c>
      <c r="BF34" s="23">
        <f t="shared" si="31"/>
        <v>5.4800776344331545</v>
      </c>
      <c r="BG34" s="21">
        <f t="shared" ref="BG34:BH34" si="40">SUM(BG7:BG33)</f>
        <v>2</v>
      </c>
      <c r="BH34" s="21">
        <f t="shared" si="40"/>
        <v>5</v>
      </c>
      <c r="BI34" s="24">
        <f t="shared" si="34"/>
        <v>7</v>
      </c>
      <c r="BJ34" s="24">
        <f t="shared" si="35"/>
        <v>55</v>
      </c>
      <c r="BK34" s="23">
        <f t="shared" si="36"/>
        <v>6.2792556227879901</v>
      </c>
    </row>
    <row r="38" spans="1:63" x14ac:dyDescent="0.25">
      <c r="C38" s="40" t="s">
        <v>39</v>
      </c>
      <c r="D38" s="34" t="s">
        <v>50</v>
      </c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63" x14ac:dyDescent="0.25">
      <c r="C39" s="41"/>
      <c r="D39" s="33" t="s">
        <v>37</v>
      </c>
      <c r="E39" s="33"/>
      <c r="F39" s="33"/>
      <c r="G39" s="33" t="s">
        <v>2</v>
      </c>
      <c r="H39" s="33"/>
      <c r="I39" s="33"/>
      <c r="J39" s="33" t="s">
        <v>3</v>
      </c>
      <c r="K39" s="33" t="s">
        <v>32</v>
      </c>
      <c r="L39" s="33"/>
      <c r="M39" s="33"/>
      <c r="N39" s="32" t="s">
        <v>38</v>
      </c>
      <c r="O39" s="33" t="s">
        <v>33</v>
      </c>
    </row>
    <row r="40" spans="1:63" x14ac:dyDescent="0.25">
      <c r="C40" s="42"/>
      <c r="D40" s="18" t="s">
        <v>34</v>
      </c>
      <c r="E40" s="18" t="s">
        <v>35</v>
      </c>
      <c r="F40" s="18" t="s">
        <v>36</v>
      </c>
      <c r="G40" s="18" t="s">
        <v>34</v>
      </c>
      <c r="H40" s="18" t="s">
        <v>35</v>
      </c>
      <c r="I40" s="18" t="s">
        <v>36</v>
      </c>
      <c r="J40" s="33"/>
      <c r="K40" s="18" t="s">
        <v>34</v>
      </c>
      <c r="L40" s="18" t="s">
        <v>35</v>
      </c>
      <c r="M40" s="18" t="s">
        <v>36</v>
      </c>
      <c r="N40" s="32"/>
      <c r="O40" s="33"/>
    </row>
    <row r="41" spans="1:63" ht="15.75" x14ac:dyDescent="0.25">
      <c r="C41" s="26" t="s">
        <v>40</v>
      </c>
      <c r="D41" s="49">
        <f>SUMIFS($D7:$D33,$C7:$C33,C41)</f>
        <v>272</v>
      </c>
      <c r="E41" s="49">
        <f t="shared" ref="E41:E54" si="41">SUMIFS($D7:$D33,$C7:$C33,D41)</f>
        <v>0</v>
      </c>
    </row>
    <row r="42" spans="1:63" ht="15.75" x14ac:dyDescent="0.25">
      <c r="C42" s="26" t="s">
        <v>41</v>
      </c>
      <c r="D42" s="49">
        <f t="shared" ref="D42:E42" si="42">SUMIFS($D8:$D34,$C8:$C34,C42)</f>
        <v>162</v>
      </c>
      <c r="E42" s="49">
        <f t="shared" si="41"/>
        <v>0</v>
      </c>
    </row>
    <row r="43" spans="1:63" ht="15.75" x14ac:dyDescent="0.25">
      <c r="C43" s="26" t="s">
        <v>42</v>
      </c>
      <c r="D43" s="49">
        <f t="shared" ref="D43:E43" si="43">SUMIFS($D9:$D35,$C9:$C35,C43)</f>
        <v>179</v>
      </c>
      <c r="E43" s="49">
        <f t="shared" si="41"/>
        <v>0</v>
      </c>
    </row>
    <row r="44" spans="1:63" ht="15.75" x14ac:dyDescent="0.25">
      <c r="C44" s="26" t="s">
        <v>43</v>
      </c>
      <c r="D44" s="49">
        <f t="shared" ref="D44:E44" si="44">SUMIFS($D10:$D36,$C10:$C36,C44)</f>
        <v>155</v>
      </c>
      <c r="E44" s="49">
        <f t="shared" si="41"/>
        <v>0</v>
      </c>
    </row>
    <row r="45" spans="1:63" ht="15.75" x14ac:dyDescent="0.25">
      <c r="C45" s="26" t="s">
        <v>13</v>
      </c>
      <c r="D45" s="49">
        <f t="shared" ref="D45:E45" si="45">SUMIFS($D11:$D37,$C11:$C37,C45)</f>
        <v>127</v>
      </c>
      <c r="E45" s="49">
        <f t="shared" si="41"/>
        <v>0</v>
      </c>
    </row>
    <row r="46" spans="1:63" ht="15.75" x14ac:dyDescent="0.25">
      <c r="C46" s="26" t="s">
        <v>14</v>
      </c>
      <c r="D46" s="49">
        <f t="shared" ref="D46:E46" si="46">SUMIFS($D12:$D38,$C12:$C38,C46)</f>
        <v>205</v>
      </c>
      <c r="E46" s="49">
        <f t="shared" si="41"/>
        <v>0</v>
      </c>
    </row>
    <row r="47" spans="1:63" ht="15.75" x14ac:dyDescent="0.25">
      <c r="C47" s="26" t="s">
        <v>44</v>
      </c>
      <c r="D47" s="49">
        <f t="shared" ref="D47:E47" si="47">SUMIFS($D13:$D39,$C13:$C39,C47)</f>
        <v>186</v>
      </c>
      <c r="E47" s="49">
        <f t="shared" si="41"/>
        <v>0</v>
      </c>
    </row>
    <row r="48" spans="1:63" ht="15.75" x14ac:dyDescent="0.25">
      <c r="C48" s="26" t="s">
        <v>45</v>
      </c>
      <c r="D48" s="49">
        <f t="shared" ref="D48:E48" si="48">SUMIFS($D14:$D40,$C14:$C40,C48)</f>
        <v>155</v>
      </c>
      <c r="E48" s="49">
        <f t="shared" si="41"/>
        <v>0</v>
      </c>
    </row>
    <row r="49" spans="3:5" ht="15.75" x14ac:dyDescent="0.25">
      <c r="C49" s="26" t="s">
        <v>21</v>
      </c>
      <c r="D49" s="49">
        <f t="shared" ref="D49:E49" si="49">SUMIFS($D15:$D41,$C15:$C41,C49)</f>
        <v>74</v>
      </c>
      <c r="E49" s="49">
        <f t="shared" si="41"/>
        <v>0</v>
      </c>
    </row>
    <row r="50" spans="3:5" ht="15.75" x14ac:dyDescent="0.25">
      <c r="C50" s="26" t="s">
        <v>22</v>
      </c>
      <c r="D50" s="49">
        <f t="shared" ref="D50:E50" si="50">SUMIFS($D16:$D42,$C16:$C42,C50)</f>
        <v>72</v>
      </c>
      <c r="E50" s="49">
        <f t="shared" si="41"/>
        <v>0</v>
      </c>
    </row>
    <row r="51" spans="3:5" ht="15.75" x14ac:dyDescent="0.25">
      <c r="C51" s="26" t="s">
        <v>46</v>
      </c>
      <c r="D51" s="49">
        <f t="shared" ref="D51:E51" si="51">SUMIFS($D17:$D43,$C17:$C43,C51)</f>
        <v>89</v>
      </c>
      <c r="E51" s="49">
        <f t="shared" si="41"/>
        <v>0</v>
      </c>
    </row>
    <row r="52" spans="3:5" ht="15.75" x14ac:dyDescent="0.25">
      <c r="C52" s="26" t="s">
        <v>47</v>
      </c>
      <c r="D52" s="49">
        <f t="shared" ref="D52:E52" si="52">SUMIFS($D18:$D44,$C18:$C44,C52)</f>
        <v>142</v>
      </c>
      <c r="E52" s="49">
        <f t="shared" si="41"/>
        <v>0</v>
      </c>
    </row>
    <row r="53" spans="3:5" ht="15.75" x14ac:dyDescent="0.25">
      <c r="C53" s="26" t="s">
        <v>48</v>
      </c>
      <c r="D53" s="49">
        <f t="shared" ref="D53:E53" si="53">SUMIFS($D19:$D45,$C19:$C45,C53)</f>
        <v>108</v>
      </c>
      <c r="E53" s="49">
        <f t="shared" si="41"/>
        <v>0</v>
      </c>
    </row>
    <row r="54" spans="3:5" ht="15.75" x14ac:dyDescent="0.25">
      <c r="C54" s="26" t="s">
        <v>49</v>
      </c>
      <c r="D54" s="49">
        <f t="shared" ref="D54:E54" si="54">SUMIFS($D20:$D46,$C20:$C46,C54)</f>
        <v>144</v>
      </c>
      <c r="E54" s="49">
        <f t="shared" si="41"/>
        <v>0</v>
      </c>
    </row>
  </sheetData>
  <mergeCells count="47">
    <mergeCell ref="C38:C40"/>
    <mergeCell ref="D38:O38"/>
    <mergeCell ref="D39:F39"/>
    <mergeCell ref="G39:I39"/>
    <mergeCell ref="J39:J40"/>
    <mergeCell ref="K39:M39"/>
    <mergeCell ref="N39:N40"/>
    <mergeCell ref="O39:O40"/>
    <mergeCell ref="A34:B34"/>
    <mergeCell ref="C4:C6"/>
    <mergeCell ref="AN4:AY4"/>
    <mergeCell ref="AN5:AP5"/>
    <mergeCell ref="AQ5:AS5"/>
    <mergeCell ref="AT5:AT6"/>
    <mergeCell ref="AU5:AW5"/>
    <mergeCell ref="AX5:AX6"/>
    <mergeCell ref="AY5:AY6"/>
    <mergeCell ref="AB4:AM4"/>
    <mergeCell ref="AB5:AD5"/>
    <mergeCell ref="AE5:AG5"/>
    <mergeCell ref="AH5:AH6"/>
    <mergeCell ref="AI5:AK5"/>
    <mergeCell ref="AL5:AL6"/>
    <mergeCell ref="AM5:AM6"/>
    <mergeCell ref="P4:AA4"/>
    <mergeCell ref="P5:R5"/>
    <mergeCell ref="S5:U5"/>
    <mergeCell ref="V5:V6"/>
    <mergeCell ref="W5:Y5"/>
    <mergeCell ref="Z5:Z6"/>
    <mergeCell ref="AA5:AA6"/>
    <mergeCell ref="A4:A6"/>
    <mergeCell ref="B4:B6"/>
    <mergeCell ref="N5:N6"/>
    <mergeCell ref="O5:O6"/>
    <mergeCell ref="D4:O4"/>
    <mergeCell ref="D5:F5"/>
    <mergeCell ref="G5:I5"/>
    <mergeCell ref="J5:J6"/>
    <mergeCell ref="K5:M5"/>
    <mergeCell ref="AZ4:BK4"/>
    <mergeCell ref="AZ5:BB5"/>
    <mergeCell ref="BC5:BE5"/>
    <mergeCell ref="BF5:BF6"/>
    <mergeCell ref="BG5:BI5"/>
    <mergeCell ref="BJ5:BJ6"/>
    <mergeCell ref="BK5:BK6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4"/>
  <sheetViews>
    <sheetView topLeftCell="D1" zoomScale="80" zoomScaleNormal="80" workbookViewId="0">
      <selection activeCell="AL34" sqref="AL34"/>
    </sheetView>
  </sheetViews>
  <sheetFormatPr defaultRowHeight="15" x14ac:dyDescent="0.25"/>
  <cols>
    <col min="2" max="2" width="17.28515625" bestFit="1" customWidth="1"/>
    <col min="3" max="3" width="16.85546875" bestFit="1" customWidth="1"/>
  </cols>
  <sheetData>
    <row r="1" spans="1:38" x14ac:dyDescent="0.25">
      <c r="A1" t="s">
        <v>54</v>
      </c>
    </row>
    <row r="3" spans="1:38" x14ac:dyDescent="0.25">
      <c r="A3" t="s">
        <v>56</v>
      </c>
    </row>
    <row r="4" spans="1:38" x14ac:dyDescent="0.25">
      <c r="A4" s="31" t="s">
        <v>0</v>
      </c>
      <c r="B4" s="31" t="s">
        <v>1</v>
      </c>
      <c r="C4" s="40" t="s">
        <v>39</v>
      </c>
      <c r="D4" s="34" t="s">
        <v>50</v>
      </c>
      <c r="E4" s="34"/>
      <c r="F4" s="34"/>
      <c r="G4" s="34"/>
      <c r="H4" s="34"/>
      <c r="I4" s="34"/>
      <c r="J4" s="34"/>
      <c r="K4" s="35" t="s">
        <v>51</v>
      </c>
      <c r="L4" s="35"/>
      <c r="M4" s="35"/>
      <c r="N4" s="35"/>
      <c r="O4" s="35"/>
      <c r="P4" s="35"/>
      <c r="Q4" s="35"/>
      <c r="R4" s="46" t="s">
        <v>52</v>
      </c>
      <c r="S4" s="46"/>
      <c r="T4" s="46"/>
      <c r="U4" s="46"/>
      <c r="V4" s="46"/>
      <c r="W4" s="46"/>
      <c r="X4" s="46"/>
      <c r="Y4" s="43" t="s">
        <v>53</v>
      </c>
      <c r="Z4" s="43"/>
      <c r="AA4" s="43"/>
      <c r="AB4" s="43"/>
      <c r="AC4" s="43"/>
      <c r="AD4" s="43"/>
      <c r="AE4" s="43"/>
      <c r="AF4" s="28" t="s">
        <v>54</v>
      </c>
      <c r="AG4" s="28"/>
      <c r="AH4" s="28"/>
      <c r="AI4" s="28"/>
      <c r="AJ4" s="28"/>
      <c r="AK4" s="28"/>
      <c r="AL4" s="28"/>
    </row>
    <row r="5" spans="1:38" ht="14.45" customHeight="1" x14ac:dyDescent="0.25">
      <c r="A5" s="31"/>
      <c r="B5" s="31"/>
      <c r="C5" s="41"/>
      <c r="D5" s="33" t="s">
        <v>37</v>
      </c>
      <c r="E5" s="33"/>
      <c r="F5" s="33"/>
      <c r="G5" s="33" t="s">
        <v>58</v>
      </c>
      <c r="H5" s="33"/>
      <c r="I5" s="33"/>
      <c r="J5" s="33" t="s">
        <v>59</v>
      </c>
      <c r="K5" s="36" t="s">
        <v>37</v>
      </c>
      <c r="L5" s="36"/>
      <c r="M5" s="36"/>
      <c r="N5" s="36" t="s">
        <v>58</v>
      </c>
      <c r="O5" s="36"/>
      <c r="P5" s="36"/>
      <c r="Q5" s="36" t="s">
        <v>59</v>
      </c>
      <c r="R5" s="47" t="s">
        <v>37</v>
      </c>
      <c r="S5" s="47"/>
      <c r="T5" s="47"/>
      <c r="U5" s="47" t="s">
        <v>58</v>
      </c>
      <c r="V5" s="47"/>
      <c r="W5" s="47"/>
      <c r="X5" s="47" t="s">
        <v>59</v>
      </c>
      <c r="Y5" s="44" t="s">
        <v>37</v>
      </c>
      <c r="Z5" s="44"/>
      <c r="AA5" s="44"/>
      <c r="AB5" s="44" t="s">
        <v>58</v>
      </c>
      <c r="AC5" s="44"/>
      <c r="AD5" s="44"/>
      <c r="AE5" s="44" t="s">
        <v>59</v>
      </c>
      <c r="AF5" s="29" t="s">
        <v>37</v>
      </c>
      <c r="AG5" s="29"/>
      <c r="AH5" s="29"/>
      <c r="AI5" s="29" t="s">
        <v>58</v>
      </c>
      <c r="AJ5" s="29"/>
      <c r="AK5" s="29"/>
      <c r="AL5" s="29" t="s">
        <v>59</v>
      </c>
    </row>
    <row r="6" spans="1:38" x14ac:dyDescent="0.25">
      <c r="A6" s="31"/>
      <c r="B6" s="31"/>
      <c r="C6" s="42"/>
      <c r="D6" s="9" t="s">
        <v>34</v>
      </c>
      <c r="E6" s="9" t="s">
        <v>35</v>
      </c>
      <c r="F6" s="9" t="s">
        <v>36</v>
      </c>
      <c r="G6" s="9" t="s">
        <v>34</v>
      </c>
      <c r="H6" s="9" t="s">
        <v>35</v>
      </c>
      <c r="I6" s="9" t="s">
        <v>36</v>
      </c>
      <c r="J6" s="33"/>
      <c r="K6" s="10" t="s">
        <v>34</v>
      </c>
      <c r="L6" s="10" t="s">
        <v>35</v>
      </c>
      <c r="M6" s="10" t="s">
        <v>36</v>
      </c>
      <c r="N6" s="10" t="s">
        <v>34</v>
      </c>
      <c r="O6" s="10" t="s">
        <v>35</v>
      </c>
      <c r="P6" s="10" t="s">
        <v>36</v>
      </c>
      <c r="Q6" s="36"/>
      <c r="R6" s="11" t="s">
        <v>34</v>
      </c>
      <c r="S6" s="11" t="s">
        <v>35</v>
      </c>
      <c r="T6" s="11" t="s">
        <v>36</v>
      </c>
      <c r="U6" s="11" t="s">
        <v>34</v>
      </c>
      <c r="V6" s="11" t="s">
        <v>35</v>
      </c>
      <c r="W6" s="11" t="s">
        <v>36</v>
      </c>
      <c r="X6" s="47"/>
      <c r="Y6" s="12" t="s">
        <v>34</v>
      </c>
      <c r="Z6" s="12" t="s">
        <v>35</v>
      </c>
      <c r="AA6" s="12" t="s">
        <v>36</v>
      </c>
      <c r="AB6" s="12" t="s">
        <v>34</v>
      </c>
      <c r="AC6" s="12" t="s">
        <v>35</v>
      </c>
      <c r="AD6" s="12" t="s">
        <v>36</v>
      </c>
      <c r="AE6" s="44"/>
      <c r="AF6" s="27" t="s">
        <v>34</v>
      </c>
      <c r="AG6" s="27" t="s">
        <v>35</v>
      </c>
      <c r="AH6" s="27" t="s">
        <v>36</v>
      </c>
      <c r="AI6" s="27" t="s">
        <v>34</v>
      </c>
      <c r="AJ6" s="27" t="s">
        <v>35</v>
      </c>
      <c r="AK6" s="27" t="s">
        <v>36</v>
      </c>
      <c r="AL6" s="29"/>
    </row>
    <row r="7" spans="1:38" ht="15.75" x14ac:dyDescent="0.25">
      <c r="A7" s="1">
        <v>1</v>
      </c>
      <c r="B7" s="7" t="s">
        <v>4</v>
      </c>
      <c r="C7" s="13" t="s">
        <v>40</v>
      </c>
      <c r="D7" s="3">
        <f>'AKB&amp;AKABA'!D7</f>
        <v>88</v>
      </c>
      <c r="E7" s="3">
        <f>'AKB&amp;AKABA'!E7</f>
        <v>76</v>
      </c>
      <c r="F7" s="4">
        <f>SUM(D7:E7)</f>
        <v>164</v>
      </c>
      <c r="G7" s="3">
        <v>0</v>
      </c>
      <c r="H7" s="3">
        <v>2</v>
      </c>
      <c r="I7" s="2">
        <f>SUM(G7:H7)</f>
        <v>2</v>
      </c>
      <c r="J7" s="5">
        <f>I7/F7*1000</f>
        <v>12.195121951219512</v>
      </c>
      <c r="K7" s="3">
        <f>'AKB&amp;AKABA'!P7</f>
        <v>120</v>
      </c>
      <c r="L7" s="3">
        <f>'AKB&amp;AKABA'!Q7</f>
        <v>100</v>
      </c>
      <c r="M7" s="4">
        <f>SUM(K7:L7)</f>
        <v>220</v>
      </c>
      <c r="N7" s="3">
        <v>1</v>
      </c>
      <c r="O7" s="3">
        <v>0</v>
      </c>
      <c r="P7" s="2">
        <f>SUM(N7:O7)</f>
        <v>1</v>
      </c>
      <c r="Q7" s="5">
        <f>P7/M7*1000</f>
        <v>4.545454545454545</v>
      </c>
      <c r="R7" s="3"/>
      <c r="S7" s="3"/>
      <c r="T7" s="4">
        <f>SUM(R7:S7)</f>
        <v>0</v>
      </c>
      <c r="U7" s="3"/>
      <c r="V7" s="3"/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3">
        <f>SUM(D7,K7,R7,Y7)</f>
        <v>208</v>
      </c>
      <c r="AG7" s="3">
        <f>SUM(E7,L7,S7,Z7)</f>
        <v>176</v>
      </c>
      <c r="AH7" s="4">
        <f>SUM(AF7:AG7)</f>
        <v>384</v>
      </c>
      <c r="AI7" s="3">
        <f>SUM(G7,N7,U7,AB7)</f>
        <v>1</v>
      </c>
      <c r="AJ7" s="3">
        <f>SUM(H7,O7,V7,AC7)</f>
        <v>2</v>
      </c>
      <c r="AK7" s="2">
        <f>SUM(AI7:AJ7)</f>
        <v>3</v>
      </c>
      <c r="AL7" s="5">
        <f>AK7/AH7*1000</f>
        <v>7.8125</v>
      </c>
    </row>
    <row r="8" spans="1:38" ht="15.75" x14ac:dyDescent="0.25">
      <c r="A8" s="1">
        <v>2</v>
      </c>
      <c r="B8" s="7" t="s">
        <v>5</v>
      </c>
      <c r="C8" s="13" t="s">
        <v>40</v>
      </c>
      <c r="D8" s="3">
        <f>'AKB&amp;AKABA'!D8</f>
        <v>108</v>
      </c>
      <c r="E8" s="3">
        <f>'AKB&amp;AKABA'!E8</f>
        <v>86</v>
      </c>
      <c r="F8" s="4">
        <f t="shared" ref="F8:F34" si="0">SUM(D8:E8)</f>
        <v>194</v>
      </c>
      <c r="G8" s="3">
        <v>0</v>
      </c>
      <c r="H8" s="3">
        <v>0</v>
      </c>
      <c r="I8" s="2">
        <f t="shared" ref="I8:I33" si="1">SUM(G8:H8)</f>
        <v>0</v>
      </c>
      <c r="J8" s="5">
        <f t="shared" ref="J8:J34" si="2">I8/F8*1000</f>
        <v>0</v>
      </c>
      <c r="K8" s="3">
        <f>'AKB&amp;AKABA'!P8</f>
        <v>100</v>
      </c>
      <c r="L8" s="3">
        <f>'AKB&amp;AKABA'!Q8</f>
        <v>95</v>
      </c>
      <c r="M8" s="4">
        <f t="shared" ref="M8:M34" si="3">SUM(K8:L8)</f>
        <v>195</v>
      </c>
      <c r="N8" s="3">
        <v>1</v>
      </c>
      <c r="O8" s="3">
        <v>0</v>
      </c>
      <c r="P8" s="2">
        <f t="shared" ref="P8:P33" si="4">SUM(N8:O8)</f>
        <v>1</v>
      </c>
      <c r="Q8" s="5">
        <f t="shared" ref="Q8:Q34" si="5">P8/M8*1000</f>
        <v>5.1282051282051286</v>
      </c>
      <c r="R8" s="3"/>
      <c r="S8" s="3"/>
      <c r="T8" s="4">
        <f t="shared" ref="T8:T34" si="6">SUM(R8:S8)</f>
        <v>0</v>
      </c>
      <c r="U8" s="3"/>
      <c r="V8" s="3"/>
      <c r="W8" s="2">
        <f t="shared" ref="W8:W33" si="7">SUM(U8:V8)</f>
        <v>0</v>
      </c>
      <c r="X8" s="5" t="e">
        <f t="shared" ref="X8:X34" si="8">W8/T8*1000</f>
        <v>#DIV/0!</v>
      </c>
      <c r="Y8" s="3"/>
      <c r="Z8" s="3"/>
      <c r="AA8" s="4">
        <f t="shared" ref="AA8:AA34" si="9">SUM(Y8:Z8)</f>
        <v>0</v>
      </c>
      <c r="AB8" s="3"/>
      <c r="AC8" s="3"/>
      <c r="AD8" s="2">
        <f t="shared" ref="AD8:AD33" si="10">SUM(AB8:AC8)</f>
        <v>0</v>
      </c>
      <c r="AE8" s="5" t="e">
        <f t="shared" ref="AE8:AE34" si="11">AD8/AA8*1000</f>
        <v>#DIV/0!</v>
      </c>
      <c r="AF8" s="3">
        <f t="shared" ref="AF8:AF33" si="12">SUM(D8,K8,R8,Y8)</f>
        <v>208</v>
      </c>
      <c r="AG8" s="3">
        <f t="shared" ref="AG8:AG33" si="13">SUM(E8,L8,S8,Z8)</f>
        <v>181</v>
      </c>
      <c r="AH8" s="4">
        <f t="shared" ref="AH8:AH34" si="14">SUM(AF8:AG8)</f>
        <v>389</v>
      </c>
      <c r="AI8" s="3">
        <f t="shared" ref="AI8:AI33" si="15">SUM(G8,N8,U8,AB8)</f>
        <v>1</v>
      </c>
      <c r="AJ8" s="3">
        <f t="shared" ref="AJ8:AJ33" si="16">SUM(H8,O8,V8,AC8)</f>
        <v>0</v>
      </c>
      <c r="AK8" s="2">
        <f t="shared" ref="AK8:AK33" si="17">SUM(AI8:AJ8)</f>
        <v>1</v>
      </c>
      <c r="AL8" s="5">
        <f t="shared" ref="AL8:AL34" si="18">AK8/AH8*1000</f>
        <v>2.5706940874035986</v>
      </c>
    </row>
    <row r="9" spans="1:38" ht="15.75" x14ac:dyDescent="0.25">
      <c r="A9" s="1">
        <v>3</v>
      </c>
      <c r="B9" s="7" t="s">
        <v>6</v>
      </c>
      <c r="C9" s="13" t="s">
        <v>40</v>
      </c>
      <c r="D9" s="3">
        <f>'AKB&amp;AKABA'!D9</f>
        <v>76</v>
      </c>
      <c r="E9" s="3">
        <f>'AKB&amp;AKABA'!E9</f>
        <v>79</v>
      </c>
      <c r="F9" s="4">
        <f t="shared" si="0"/>
        <v>155</v>
      </c>
      <c r="G9" s="3">
        <v>0</v>
      </c>
      <c r="H9" s="3">
        <v>0</v>
      </c>
      <c r="I9" s="2">
        <f t="shared" si="1"/>
        <v>0</v>
      </c>
      <c r="J9" s="5">
        <f t="shared" si="2"/>
        <v>0</v>
      </c>
      <c r="K9" s="3">
        <f>'AKB&amp;AKABA'!P9</f>
        <v>118</v>
      </c>
      <c r="L9" s="3">
        <f>'AKB&amp;AKABA'!Q9</f>
        <v>121</v>
      </c>
      <c r="M9" s="4">
        <f t="shared" si="3"/>
        <v>239</v>
      </c>
      <c r="N9" s="3">
        <v>0</v>
      </c>
      <c r="O9" s="3">
        <v>2</v>
      </c>
      <c r="P9" s="2">
        <f t="shared" si="4"/>
        <v>2</v>
      </c>
      <c r="Q9" s="5">
        <f t="shared" si="5"/>
        <v>8.3682008368200833</v>
      </c>
      <c r="R9" s="3"/>
      <c r="S9" s="3"/>
      <c r="T9" s="4">
        <f t="shared" si="6"/>
        <v>0</v>
      </c>
      <c r="U9" s="3"/>
      <c r="V9" s="3"/>
      <c r="W9" s="2">
        <f t="shared" si="7"/>
        <v>0</v>
      </c>
      <c r="X9" s="5" t="e">
        <f t="shared" si="8"/>
        <v>#DIV/0!</v>
      </c>
      <c r="Y9" s="3"/>
      <c r="Z9" s="3"/>
      <c r="AA9" s="4">
        <f t="shared" si="9"/>
        <v>0</v>
      </c>
      <c r="AB9" s="3"/>
      <c r="AC9" s="3"/>
      <c r="AD9" s="2">
        <f t="shared" si="10"/>
        <v>0</v>
      </c>
      <c r="AE9" s="5" t="e">
        <f t="shared" si="11"/>
        <v>#DIV/0!</v>
      </c>
      <c r="AF9" s="3">
        <f t="shared" si="12"/>
        <v>194</v>
      </c>
      <c r="AG9" s="3">
        <f t="shared" si="13"/>
        <v>200</v>
      </c>
      <c r="AH9" s="4">
        <f t="shared" si="14"/>
        <v>394</v>
      </c>
      <c r="AI9" s="3">
        <f t="shared" si="15"/>
        <v>0</v>
      </c>
      <c r="AJ9" s="3">
        <f t="shared" si="16"/>
        <v>2</v>
      </c>
      <c r="AK9" s="2">
        <f t="shared" si="17"/>
        <v>2</v>
      </c>
      <c r="AL9" s="5">
        <f t="shared" si="18"/>
        <v>5.0761421319796947</v>
      </c>
    </row>
    <row r="10" spans="1:38" ht="15.75" x14ac:dyDescent="0.25">
      <c r="A10" s="1">
        <v>4</v>
      </c>
      <c r="B10" s="7" t="s">
        <v>7</v>
      </c>
      <c r="C10" s="13" t="s">
        <v>41</v>
      </c>
      <c r="D10" s="3">
        <f>'AKB&amp;AKABA'!D10</f>
        <v>80</v>
      </c>
      <c r="E10" s="3">
        <f>'AKB&amp;AKABA'!E10</f>
        <v>67</v>
      </c>
      <c r="F10" s="4">
        <f t="shared" si="0"/>
        <v>147</v>
      </c>
      <c r="G10" s="3">
        <v>1</v>
      </c>
      <c r="H10" s="3">
        <v>1</v>
      </c>
      <c r="I10" s="2">
        <f t="shared" si="1"/>
        <v>2</v>
      </c>
      <c r="J10" s="5">
        <f t="shared" si="2"/>
        <v>13.605442176870747</v>
      </c>
      <c r="K10" s="3">
        <f>'AKB&amp;AKABA'!P10</f>
        <v>101</v>
      </c>
      <c r="L10" s="3">
        <f>'AKB&amp;AKABA'!Q10</f>
        <v>82</v>
      </c>
      <c r="M10" s="4">
        <f t="shared" si="3"/>
        <v>183</v>
      </c>
      <c r="N10" s="3">
        <v>0</v>
      </c>
      <c r="O10" s="3">
        <v>0</v>
      </c>
      <c r="P10" s="2">
        <f t="shared" si="4"/>
        <v>0</v>
      </c>
      <c r="Q10" s="5">
        <f t="shared" si="5"/>
        <v>0</v>
      </c>
      <c r="R10" s="3"/>
      <c r="S10" s="3"/>
      <c r="T10" s="4">
        <f t="shared" si="6"/>
        <v>0</v>
      </c>
      <c r="U10" s="3"/>
      <c r="V10" s="3"/>
      <c r="W10" s="2">
        <f t="shared" si="7"/>
        <v>0</v>
      </c>
      <c r="X10" s="5" t="e">
        <f t="shared" si="8"/>
        <v>#DIV/0!</v>
      </c>
      <c r="Y10" s="3"/>
      <c r="Z10" s="3"/>
      <c r="AA10" s="4">
        <f t="shared" si="9"/>
        <v>0</v>
      </c>
      <c r="AB10" s="3"/>
      <c r="AC10" s="3"/>
      <c r="AD10" s="2">
        <f t="shared" si="10"/>
        <v>0</v>
      </c>
      <c r="AE10" s="5" t="e">
        <f t="shared" si="11"/>
        <v>#DIV/0!</v>
      </c>
      <c r="AF10" s="3">
        <f t="shared" si="12"/>
        <v>181</v>
      </c>
      <c r="AG10" s="3">
        <f t="shared" si="13"/>
        <v>149</v>
      </c>
      <c r="AH10" s="4">
        <f t="shared" si="14"/>
        <v>330</v>
      </c>
      <c r="AI10" s="3">
        <f t="shared" si="15"/>
        <v>1</v>
      </c>
      <c r="AJ10" s="3">
        <f t="shared" si="16"/>
        <v>1</v>
      </c>
      <c r="AK10" s="2">
        <f t="shared" si="17"/>
        <v>2</v>
      </c>
      <c r="AL10" s="5">
        <f t="shared" si="18"/>
        <v>6.0606060606060606</v>
      </c>
    </row>
    <row r="11" spans="1:38" ht="15.75" x14ac:dyDescent="0.25">
      <c r="A11" s="1">
        <v>5</v>
      </c>
      <c r="B11" s="7" t="s">
        <v>8</v>
      </c>
      <c r="C11" s="13" t="s">
        <v>41</v>
      </c>
      <c r="D11" s="3">
        <f>'AKB&amp;AKABA'!D11</f>
        <v>82</v>
      </c>
      <c r="E11" s="3">
        <f>'AKB&amp;AKABA'!E11</f>
        <v>71</v>
      </c>
      <c r="F11" s="4">
        <f t="shared" si="0"/>
        <v>153</v>
      </c>
      <c r="G11" s="3">
        <v>1</v>
      </c>
      <c r="H11" s="3">
        <v>1</v>
      </c>
      <c r="I11" s="2">
        <f t="shared" si="1"/>
        <v>2</v>
      </c>
      <c r="J11" s="5">
        <f t="shared" si="2"/>
        <v>13.071895424836601</v>
      </c>
      <c r="K11" s="3">
        <f>'AKB&amp;AKABA'!P11</f>
        <v>116</v>
      </c>
      <c r="L11" s="3">
        <f>'AKB&amp;AKABA'!Q11</f>
        <v>92</v>
      </c>
      <c r="M11" s="4">
        <f t="shared" si="3"/>
        <v>208</v>
      </c>
      <c r="N11" s="3">
        <v>0</v>
      </c>
      <c r="O11" s="3">
        <v>0</v>
      </c>
      <c r="P11" s="2">
        <f t="shared" si="4"/>
        <v>0</v>
      </c>
      <c r="Q11" s="5">
        <f t="shared" si="5"/>
        <v>0</v>
      </c>
      <c r="R11" s="3"/>
      <c r="S11" s="3"/>
      <c r="T11" s="4">
        <f t="shared" si="6"/>
        <v>0</v>
      </c>
      <c r="U11" s="3"/>
      <c r="V11" s="3"/>
      <c r="W11" s="2">
        <f t="shared" si="7"/>
        <v>0</v>
      </c>
      <c r="X11" s="5" t="e">
        <f t="shared" si="8"/>
        <v>#DIV/0!</v>
      </c>
      <c r="Y11" s="3"/>
      <c r="Z11" s="3"/>
      <c r="AA11" s="4">
        <f t="shared" si="9"/>
        <v>0</v>
      </c>
      <c r="AB11" s="3"/>
      <c r="AC11" s="3"/>
      <c r="AD11" s="2">
        <f t="shared" si="10"/>
        <v>0</v>
      </c>
      <c r="AE11" s="5" t="e">
        <f t="shared" si="11"/>
        <v>#DIV/0!</v>
      </c>
      <c r="AF11" s="3">
        <f t="shared" si="12"/>
        <v>198</v>
      </c>
      <c r="AG11" s="3">
        <f t="shared" si="13"/>
        <v>163</v>
      </c>
      <c r="AH11" s="4">
        <f t="shared" si="14"/>
        <v>361</v>
      </c>
      <c r="AI11" s="3">
        <f t="shared" si="15"/>
        <v>1</v>
      </c>
      <c r="AJ11" s="3">
        <f t="shared" si="16"/>
        <v>1</v>
      </c>
      <c r="AK11" s="2">
        <f t="shared" si="17"/>
        <v>2</v>
      </c>
      <c r="AL11" s="5">
        <f t="shared" si="18"/>
        <v>5.54016620498615</v>
      </c>
    </row>
    <row r="12" spans="1:38" ht="15.75" x14ac:dyDescent="0.25">
      <c r="A12" s="1">
        <v>6</v>
      </c>
      <c r="B12" s="7" t="s">
        <v>9</v>
      </c>
      <c r="C12" s="13" t="s">
        <v>42</v>
      </c>
      <c r="D12" s="3">
        <f>'AKB&amp;AKABA'!D12</f>
        <v>95</v>
      </c>
      <c r="E12" s="3">
        <f>'AKB&amp;AKABA'!E12</f>
        <v>106</v>
      </c>
      <c r="F12" s="4">
        <f t="shared" si="0"/>
        <v>201</v>
      </c>
      <c r="G12" s="3">
        <v>0</v>
      </c>
      <c r="H12" s="3">
        <v>0</v>
      </c>
      <c r="I12" s="2">
        <f t="shared" si="1"/>
        <v>0</v>
      </c>
      <c r="J12" s="5">
        <f t="shared" si="2"/>
        <v>0</v>
      </c>
      <c r="K12" s="3">
        <f>'AKB&amp;AKABA'!P12</f>
        <v>102</v>
      </c>
      <c r="L12" s="3">
        <f>'AKB&amp;AKABA'!Q12</f>
        <v>87</v>
      </c>
      <c r="M12" s="4">
        <f t="shared" si="3"/>
        <v>189</v>
      </c>
      <c r="N12" s="3">
        <v>1</v>
      </c>
      <c r="O12" s="3">
        <v>0</v>
      </c>
      <c r="P12" s="2">
        <f t="shared" si="4"/>
        <v>1</v>
      </c>
      <c r="Q12" s="5">
        <f t="shared" si="5"/>
        <v>5.2910052910052912</v>
      </c>
      <c r="R12" s="3"/>
      <c r="S12" s="3"/>
      <c r="T12" s="4">
        <f t="shared" si="6"/>
        <v>0</v>
      </c>
      <c r="U12" s="3"/>
      <c r="V12" s="3"/>
      <c r="W12" s="2">
        <f t="shared" si="7"/>
        <v>0</v>
      </c>
      <c r="X12" s="5" t="e">
        <f t="shared" si="8"/>
        <v>#DIV/0!</v>
      </c>
      <c r="Y12" s="3"/>
      <c r="Z12" s="3"/>
      <c r="AA12" s="4">
        <f t="shared" si="9"/>
        <v>0</v>
      </c>
      <c r="AB12" s="3"/>
      <c r="AC12" s="3"/>
      <c r="AD12" s="2">
        <f t="shared" si="10"/>
        <v>0</v>
      </c>
      <c r="AE12" s="5" t="e">
        <f t="shared" si="11"/>
        <v>#DIV/0!</v>
      </c>
      <c r="AF12" s="3">
        <f t="shared" si="12"/>
        <v>197</v>
      </c>
      <c r="AG12" s="3">
        <f t="shared" si="13"/>
        <v>193</v>
      </c>
      <c r="AH12" s="4">
        <f t="shared" si="14"/>
        <v>390</v>
      </c>
      <c r="AI12" s="3">
        <f t="shared" si="15"/>
        <v>1</v>
      </c>
      <c r="AJ12" s="3">
        <f t="shared" si="16"/>
        <v>0</v>
      </c>
      <c r="AK12" s="2">
        <f t="shared" si="17"/>
        <v>1</v>
      </c>
      <c r="AL12" s="5">
        <f t="shared" si="18"/>
        <v>2.5641025641025643</v>
      </c>
    </row>
    <row r="13" spans="1:38" ht="15.75" x14ac:dyDescent="0.25">
      <c r="A13" s="1">
        <v>7</v>
      </c>
      <c r="B13" s="7" t="s">
        <v>10</v>
      </c>
      <c r="C13" s="13" t="s">
        <v>42</v>
      </c>
      <c r="D13" s="3">
        <f>'AKB&amp;AKABA'!D13</f>
        <v>84</v>
      </c>
      <c r="E13" s="3">
        <f>'AKB&amp;AKABA'!E13</f>
        <v>57</v>
      </c>
      <c r="F13" s="4">
        <f t="shared" si="0"/>
        <v>141</v>
      </c>
      <c r="G13" s="3">
        <v>0</v>
      </c>
      <c r="H13" s="3">
        <v>0</v>
      </c>
      <c r="I13" s="2">
        <f t="shared" si="1"/>
        <v>0</v>
      </c>
      <c r="J13" s="5">
        <f t="shared" si="2"/>
        <v>0</v>
      </c>
      <c r="K13" s="3">
        <f>'AKB&amp;AKABA'!P13</f>
        <v>93</v>
      </c>
      <c r="L13" s="3">
        <f>'AKB&amp;AKABA'!Q13</f>
        <v>91</v>
      </c>
      <c r="M13" s="4">
        <f t="shared" si="3"/>
        <v>184</v>
      </c>
      <c r="N13" s="3">
        <v>0</v>
      </c>
      <c r="O13" s="3">
        <v>1</v>
      </c>
      <c r="P13" s="2">
        <f t="shared" si="4"/>
        <v>1</v>
      </c>
      <c r="Q13" s="5">
        <f t="shared" si="5"/>
        <v>5.4347826086956523</v>
      </c>
      <c r="R13" s="3"/>
      <c r="S13" s="3"/>
      <c r="T13" s="4">
        <f t="shared" si="6"/>
        <v>0</v>
      </c>
      <c r="U13" s="3"/>
      <c r="V13" s="3"/>
      <c r="W13" s="2">
        <f t="shared" si="7"/>
        <v>0</v>
      </c>
      <c r="X13" s="5" t="e">
        <f t="shared" si="8"/>
        <v>#DIV/0!</v>
      </c>
      <c r="Y13" s="3"/>
      <c r="Z13" s="3"/>
      <c r="AA13" s="4">
        <f t="shared" si="9"/>
        <v>0</v>
      </c>
      <c r="AB13" s="3"/>
      <c r="AC13" s="3"/>
      <c r="AD13" s="2">
        <f t="shared" si="10"/>
        <v>0</v>
      </c>
      <c r="AE13" s="5" t="e">
        <f t="shared" si="11"/>
        <v>#DIV/0!</v>
      </c>
      <c r="AF13" s="3">
        <f t="shared" si="12"/>
        <v>177</v>
      </c>
      <c r="AG13" s="3">
        <f t="shared" si="13"/>
        <v>148</v>
      </c>
      <c r="AH13" s="4">
        <f t="shared" si="14"/>
        <v>325</v>
      </c>
      <c r="AI13" s="3">
        <f t="shared" si="15"/>
        <v>0</v>
      </c>
      <c r="AJ13" s="3">
        <f t="shared" si="16"/>
        <v>1</v>
      </c>
      <c r="AK13" s="2">
        <f t="shared" si="17"/>
        <v>1</v>
      </c>
      <c r="AL13" s="5">
        <f t="shared" si="18"/>
        <v>3.0769230769230771</v>
      </c>
    </row>
    <row r="14" spans="1:38" ht="15.75" x14ac:dyDescent="0.25">
      <c r="A14" s="1">
        <v>8</v>
      </c>
      <c r="B14" s="7" t="s">
        <v>11</v>
      </c>
      <c r="C14" s="13" t="s">
        <v>43</v>
      </c>
      <c r="D14" s="3">
        <f>'AKB&amp;AKABA'!D14</f>
        <v>55</v>
      </c>
      <c r="E14" s="3">
        <f>'AKB&amp;AKABA'!E14</f>
        <v>75</v>
      </c>
      <c r="F14" s="4">
        <f t="shared" si="0"/>
        <v>130</v>
      </c>
      <c r="G14" s="3">
        <v>0</v>
      </c>
      <c r="H14" s="3">
        <v>0</v>
      </c>
      <c r="I14" s="2">
        <f t="shared" si="1"/>
        <v>0</v>
      </c>
      <c r="J14" s="5">
        <f t="shared" si="2"/>
        <v>0</v>
      </c>
      <c r="K14" s="3">
        <f>'AKB&amp;AKABA'!P14</f>
        <v>92</v>
      </c>
      <c r="L14" s="3">
        <f>'AKB&amp;AKABA'!Q14</f>
        <v>84</v>
      </c>
      <c r="M14" s="4">
        <f t="shared" si="3"/>
        <v>176</v>
      </c>
      <c r="N14" s="3">
        <v>0</v>
      </c>
      <c r="O14" s="3">
        <v>0</v>
      </c>
      <c r="P14" s="2">
        <f t="shared" si="4"/>
        <v>0</v>
      </c>
      <c r="Q14" s="5">
        <f t="shared" si="5"/>
        <v>0</v>
      </c>
      <c r="R14" s="3"/>
      <c r="S14" s="3"/>
      <c r="T14" s="4">
        <f t="shared" si="6"/>
        <v>0</v>
      </c>
      <c r="U14" s="3"/>
      <c r="V14" s="3"/>
      <c r="W14" s="2">
        <f t="shared" si="7"/>
        <v>0</v>
      </c>
      <c r="X14" s="5" t="e">
        <f t="shared" si="8"/>
        <v>#DIV/0!</v>
      </c>
      <c r="Y14" s="3"/>
      <c r="Z14" s="3"/>
      <c r="AA14" s="4">
        <f t="shared" si="9"/>
        <v>0</v>
      </c>
      <c r="AB14" s="3"/>
      <c r="AC14" s="3"/>
      <c r="AD14" s="2">
        <f t="shared" si="10"/>
        <v>0</v>
      </c>
      <c r="AE14" s="5" t="e">
        <f t="shared" si="11"/>
        <v>#DIV/0!</v>
      </c>
      <c r="AF14" s="3">
        <f t="shared" si="12"/>
        <v>147</v>
      </c>
      <c r="AG14" s="3">
        <f t="shared" si="13"/>
        <v>159</v>
      </c>
      <c r="AH14" s="4">
        <f t="shared" si="14"/>
        <v>306</v>
      </c>
      <c r="AI14" s="3">
        <f t="shared" si="15"/>
        <v>0</v>
      </c>
      <c r="AJ14" s="3">
        <f t="shared" si="16"/>
        <v>0</v>
      </c>
      <c r="AK14" s="2">
        <f t="shared" si="17"/>
        <v>0</v>
      </c>
      <c r="AL14" s="5">
        <f t="shared" si="18"/>
        <v>0</v>
      </c>
    </row>
    <row r="15" spans="1:38" ht="15.75" x14ac:dyDescent="0.25">
      <c r="A15" s="1">
        <v>9</v>
      </c>
      <c r="B15" s="7" t="s">
        <v>12</v>
      </c>
      <c r="C15" s="13" t="s">
        <v>43</v>
      </c>
      <c r="D15" s="3">
        <f>'AKB&amp;AKABA'!D15</f>
        <v>100</v>
      </c>
      <c r="E15" s="3">
        <f>'AKB&amp;AKABA'!E15</f>
        <v>96</v>
      </c>
      <c r="F15" s="4">
        <f t="shared" si="0"/>
        <v>196</v>
      </c>
      <c r="G15" s="3">
        <v>1</v>
      </c>
      <c r="H15" s="3">
        <v>0</v>
      </c>
      <c r="I15" s="2">
        <f t="shared" si="1"/>
        <v>1</v>
      </c>
      <c r="J15" s="5">
        <f t="shared" si="2"/>
        <v>5.1020408163265305</v>
      </c>
      <c r="K15" s="3">
        <f>'AKB&amp;AKABA'!P15</f>
        <v>122</v>
      </c>
      <c r="L15" s="3">
        <f>'AKB&amp;AKABA'!Q15</f>
        <v>107</v>
      </c>
      <c r="M15" s="4">
        <f t="shared" si="3"/>
        <v>229</v>
      </c>
      <c r="N15" s="3">
        <v>0</v>
      </c>
      <c r="O15" s="3">
        <v>0</v>
      </c>
      <c r="P15" s="2">
        <f t="shared" si="4"/>
        <v>0</v>
      </c>
      <c r="Q15" s="5">
        <f t="shared" si="5"/>
        <v>0</v>
      </c>
      <c r="R15" s="3"/>
      <c r="S15" s="3"/>
      <c r="T15" s="4">
        <f t="shared" si="6"/>
        <v>0</v>
      </c>
      <c r="U15" s="3"/>
      <c r="V15" s="3"/>
      <c r="W15" s="2">
        <f t="shared" si="7"/>
        <v>0</v>
      </c>
      <c r="X15" s="5" t="e">
        <f t="shared" si="8"/>
        <v>#DIV/0!</v>
      </c>
      <c r="Y15" s="3"/>
      <c r="Z15" s="3"/>
      <c r="AA15" s="4">
        <f t="shared" si="9"/>
        <v>0</v>
      </c>
      <c r="AB15" s="3"/>
      <c r="AC15" s="3"/>
      <c r="AD15" s="2">
        <f t="shared" si="10"/>
        <v>0</v>
      </c>
      <c r="AE15" s="5" t="e">
        <f t="shared" si="11"/>
        <v>#DIV/0!</v>
      </c>
      <c r="AF15" s="3">
        <f t="shared" si="12"/>
        <v>222</v>
      </c>
      <c r="AG15" s="3">
        <f t="shared" si="13"/>
        <v>203</v>
      </c>
      <c r="AH15" s="4">
        <f t="shared" si="14"/>
        <v>425</v>
      </c>
      <c r="AI15" s="3">
        <f t="shared" si="15"/>
        <v>1</v>
      </c>
      <c r="AJ15" s="3">
        <f t="shared" si="16"/>
        <v>0</v>
      </c>
      <c r="AK15" s="2">
        <f t="shared" si="17"/>
        <v>1</v>
      </c>
      <c r="AL15" s="5">
        <f t="shared" si="18"/>
        <v>2.3529411764705879</v>
      </c>
    </row>
    <row r="16" spans="1:38" ht="15.75" x14ac:dyDescent="0.25">
      <c r="A16" s="1">
        <v>10</v>
      </c>
      <c r="B16" s="7" t="s">
        <v>13</v>
      </c>
      <c r="C16" s="13" t="s">
        <v>13</v>
      </c>
      <c r="D16" s="3">
        <f>'AKB&amp;AKABA'!D16</f>
        <v>127</v>
      </c>
      <c r="E16" s="3">
        <f>'AKB&amp;AKABA'!E16</f>
        <v>115</v>
      </c>
      <c r="F16" s="4">
        <f t="shared" si="0"/>
        <v>242</v>
      </c>
      <c r="G16" s="3">
        <v>1</v>
      </c>
      <c r="H16" s="3">
        <v>0</v>
      </c>
      <c r="I16" s="2">
        <f t="shared" si="1"/>
        <v>1</v>
      </c>
      <c r="J16" s="5">
        <f t="shared" si="2"/>
        <v>4.1322314049586781</v>
      </c>
      <c r="K16" s="3">
        <f>'AKB&amp;AKABA'!P16</f>
        <v>183</v>
      </c>
      <c r="L16" s="3">
        <f>'AKB&amp;AKABA'!Q16</f>
        <v>145</v>
      </c>
      <c r="M16" s="4">
        <f t="shared" si="3"/>
        <v>328</v>
      </c>
      <c r="N16" s="3">
        <v>1</v>
      </c>
      <c r="O16" s="3">
        <v>1</v>
      </c>
      <c r="P16" s="2">
        <f t="shared" si="4"/>
        <v>2</v>
      </c>
      <c r="Q16" s="5">
        <f t="shared" si="5"/>
        <v>6.0975609756097562</v>
      </c>
      <c r="R16" s="3"/>
      <c r="S16" s="3"/>
      <c r="T16" s="4">
        <f t="shared" si="6"/>
        <v>0</v>
      </c>
      <c r="U16" s="3"/>
      <c r="V16" s="3"/>
      <c r="W16" s="2">
        <f t="shared" si="7"/>
        <v>0</v>
      </c>
      <c r="X16" s="5" t="e">
        <f t="shared" si="8"/>
        <v>#DIV/0!</v>
      </c>
      <c r="Y16" s="3"/>
      <c r="Z16" s="3"/>
      <c r="AA16" s="4">
        <f t="shared" si="9"/>
        <v>0</v>
      </c>
      <c r="AB16" s="3"/>
      <c r="AC16" s="3"/>
      <c r="AD16" s="2">
        <f t="shared" si="10"/>
        <v>0</v>
      </c>
      <c r="AE16" s="5" t="e">
        <f t="shared" si="11"/>
        <v>#DIV/0!</v>
      </c>
      <c r="AF16" s="3">
        <f t="shared" si="12"/>
        <v>310</v>
      </c>
      <c r="AG16" s="3">
        <f t="shared" si="13"/>
        <v>260</v>
      </c>
      <c r="AH16" s="4">
        <f t="shared" si="14"/>
        <v>570</v>
      </c>
      <c r="AI16" s="3">
        <f t="shared" si="15"/>
        <v>2</v>
      </c>
      <c r="AJ16" s="3">
        <f t="shared" si="16"/>
        <v>1</v>
      </c>
      <c r="AK16" s="2">
        <f t="shared" si="17"/>
        <v>3</v>
      </c>
      <c r="AL16" s="5">
        <f t="shared" si="18"/>
        <v>5.2631578947368416</v>
      </c>
    </row>
    <row r="17" spans="1:38" ht="15.75" x14ac:dyDescent="0.25">
      <c r="A17" s="1">
        <v>11</v>
      </c>
      <c r="B17" s="7" t="s">
        <v>14</v>
      </c>
      <c r="C17" s="13" t="s">
        <v>14</v>
      </c>
      <c r="D17" s="3">
        <f>'AKB&amp;AKABA'!D17</f>
        <v>120</v>
      </c>
      <c r="E17" s="3">
        <f>'AKB&amp;AKABA'!E17</f>
        <v>102</v>
      </c>
      <c r="F17" s="4">
        <f t="shared" si="0"/>
        <v>222</v>
      </c>
      <c r="G17" s="3">
        <v>0</v>
      </c>
      <c r="H17" s="3">
        <v>0</v>
      </c>
      <c r="I17" s="2">
        <f t="shared" si="1"/>
        <v>0</v>
      </c>
      <c r="J17" s="5">
        <f t="shared" si="2"/>
        <v>0</v>
      </c>
      <c r="K17" s="3">
        <f>'AKB&amp;AKABA'!P17</f>
        <v>118</v>
      </c>
      <c r="L17" s="3">
        <f>'AKB&amp;AKABA'!Q17</f>
        <v>130</v>
      </c>
      <c r="M17" s="4">
        <f t="shared" si="3"/>
        <v>248</v>
      </c>
      <c r="N17" s="3">
        <v>1</v>
      </c>
      <c r="O17" s="3">
        <v>0</v>
      </c>
      <c r="P17" s="2">
        <f t="shared" si="4"/>
        <v>1</v>
      </c>
      <c r="Q17" s="5">
        <f t="shared" si="5"/>
        <v>4.032258064516129</v>
      </c>
      <c r="R17" s="3"/>
      <c r="S17" s="3"/>
      <c r="T17" s="4">
        <f t="shared" si="6"/>
        <v>0</v>
      </c>
      <c r="U17" s="3"/>
      <c r="V17" s="3"/>
      <c r="W17" s="2">
        <f t="shared" si="7"/>
        <v>0</v>
      </c>
      <c r="X17" s="5" t="e">
        <f t="shared" si="8"/>
        <v>#DIV/0!</v>
      </c>
      <c r="Y17" s="3"/>
      <c r="Z17" s="3"/>
      <c r="AA17" s="4">
        <f t="shared" si="9"/>
        <v>0</v>
      </c>
      <c r="AB17" s="3"/>
      <c r="AC17" s="3"/>
      <c r="AD17" s="2">
        <f t="shared" si="10"/>
        <v>0</v>
      </c>
      <c r="AE17" s="5" t="e">
        <f t="shared" si="11"/>
        <v>#DIV/0!</v>
      </c>
      <c r="AF17" s="3">
        <f t="shared" si="12"/>
        <v>238</v>
      </c>
      <c r="AG17" s="3">
        <f t="shared" si="13"/>
        <v>232</v>
      </c>
      <c r="AH17" s="4">
        <f t="shared" si="14"/>
        <v>470</v>
      </c>
      <c r="AI17" s="3">
        <f t="shared" si="15"/>
        <v>1</v>
      </c>
      <c r="AJ17" s="3">
        <f t="shared" si="16"/>
        <v>0</v>
      </c>
      <c r="AK17" s="2">
        <f t="shared" si="17"/>
        <v>1</v>
      </c>
      <c r="AL17" s="5">
        <f t="shared" si="18"/>
        <v>2.1276595744680851</v>
      </c>
    </row>
    <row r="18" spans="1:38" ht="15.75" x14ac:dyDescent="0.25">
      <c r="A18" s="1">
        <v>12</v>
      </c>
      <c r="B18" s="7" t="s">
        <v>15</v>
      </c>
      <c r="C18" s="13" t="s">
        <v>14</v>
      </c>
      <c r="D18" s="3">
        <f>'AKB&amp;AKABA'!D18</f>
        <v>85</v>
      </c>
      <c r="E18" s="3">
        <f>'AKB&amp;AKABA'!E18</f>
        <v>76</v>
      </c>
      <c r="F18" s="4">
        <f t="shared" si="0"/>
        <v>161</v>
      </c>
      <c r="G18" s="3">
        <v>1</v>
      </c>
      <c r="H18" s="3">
        <v>0</v>
      </c>
      <c r="I18" s="2">
        <f t="shared" si="1"/>
        <v>1</v>
      </c>
      <c r="J18" s="5">
        <f t="shared" si="2"/>
        <v>6.2111801242236018</v>
      </c>
      <c r="K18" s="3">
        <f>'AKB&amp;AKABA'!P18</f>
        <v>101</v>
      </c>
      <c r="L18" s="3">
        <f>'AKB&amp;AKABA'!Q18</f>
        <v>118</v>
      </c>
      <c r="M18" s="4">
        <f t="shared" si="3"/>
        <v>219</v>
      </c>
      <c r="N18" s="3">
        <v>1</v>
      </c>
      <c r="O18" s="3">
        <v>0</v>
      </c>
      <c r="P18" s="2">
        <f t="shared" si="4"/>
        <v>1</v>
      </c>
      <c r="Q18" s="5">
        <f t="shared" si="5"/>
        <v>4.5662100456620998</v>
      </c>
      <c r="R18" s="3"/>
      <c r="S18" s="3"/>
      <c r="T18" s="4">
        <f t="shared" si="6"/>
        <v>0</v>
      </c>
      <c r="U18" s="3"/>
      <c r="V18" s="3"/>
      <c r="W18" s="2">
        <f t="shared" si="7"/>
        <v>0</v>
      </c>
      <c r="X18" s="5" t="e">
        <f t="shared" si="8"/>
        <v>#DIV/0!</v>
      </c>
      <c r="Y18" s="3"/>
      <c r="Z18" s="3"/>
      <c r="AA18" s="4">
        <f t="shared" si="9"/>
        <v>0</v>
      </c>
      <c r="AB18" s="3"/>
      <c r="AC18" s="3"/>
      <c r="AD18" s="2">
        <f t="shared" si="10"/>
        <v>0</v>
      </c>
      <c r="AE18" s="5" t="e">
        <f t="shared" si="11"/>
        <v>#DIV/0!</v>
      </c>
      <c r="AF18" s="3">
        <f t="shared" si="12"/>
        <v>186</v>
      </c>
      <c r="AG18" s="3">
        <f t="shared" si="13"/>
        <v>194</v>
      </c>
      <c r="AH18" s="4">
        <f t="shared" si="14"/>
        <v>380</v>
      </c>
      <c r="AI18" s="3">
        <f t="shared" si="15"/>
        <v>2</v>
      </c>
      <c r="AJ18" s="3">
        <f t="shared" si="16"/>
        <v>0</v>
      </c>
      <c r="AK18" s="2">
        <f t="shared" si="17"/>
        <v>2</v>
      </c>
      <c r="AL18" s="5">
        <f t="shared" si="18"/>
        <v>5.2631578947368416</v>
      </c>
    </row>
    <row r="19" spans="1:38" ht="15.75" x14ac:dyDescent="0.25">
      <c r="A19" s="1">
        <v>13</v>
      </c>
      <c r="B19" s="7" t="s">
        <v>16</v>
      </c>
      <c r="C19" s="13" t="s">
        <v>44</v>
      </c>
      <c r="D19" s="3">
        <f>'AKB&amp;AKABA'!D19</f>
        <v>56</v>
      </c>
      <c r="E19" s="3">
        <f>'AKB&amp;AKABA'!E19</f>
        <v>50</v>
      </c>
      <c r="F19" s="4">
        <f t="shared" si="0"/>
        <v>106</v>
      </c>
      <c r="G19" s="3">
        <v>0</v>
      </c>
      <c r="H19" s="3">
        <v>0</v>
      </c>
      <c r="I19" s="2">
        <f t="shared" si="1"/>
        <v>0</v>
      </c>
      <c r="J19" s="5">
        <f t="shared" si="2"/>
        <v>0</v>
      </c>
      <c r="K19" s="3">
        <f>'AKB&amp;AKABA'!P19</f>
        <v>73</v>
      </c>
      <c r="L19" s="3">
        <f>'AKB&amp;AKABA'!Q19</f>
        <v>47</v>
      </c>
      <c r="M19" s="4">
        <f t="shared" si="3"/>
        <v>120</v>
      </c>
      <c r="N19" s="3">
        <v>0</v>
      </c>
      <c r="O19" s="3">
        <v>0</v>
      </c>
      <c r="P19" s="2">
        <f t="shared" si="4"/>
        <v>0</v>
      </c>
      <c r="Q19" s="5">
        <f t="shared" si="5"/>
        <v>0</v>
      </c>
      <c r="R19" s="3"/>
      <c r="S19" s="3"/>
      <c r="T19" s="4">
        <f t="shared" si="6"/>
        <v>0</v>
      </c>
      <c r="U19" s="3"/>
      <c r="V19" s="3"/>
      <c r="W19" s="2">
        <f t="shared" si="7"/>
        <v>0</v>
      </c>
      <c r="X19" s="5" t="e">
        <f t="shared" si="8"/>
        <v>#DIV/0!</v>
      </c>
      <c r="Y19" s="3"/>
      <c r="Z19" s="3"/>
      <c r="AA19" s="4">
        <f t="shared" si="9"/>
        <v>0</v>
      </c>
      <c r="AB19" s="3"/>
      <c r="AC19" s="3"/>
      <c r="AD19" s="2">
        <f t="shared" si="10"/>
        <v>0</v>
      </c>
      <c r="AE19" s="5" t="e">
        <f t="shared" si="11"/>
        <v>#DIV/0!</v>
      </c>
      <c r="AF19" s="3">
        <f t="shared" si="12"/>
        <v>129</v>
      </c>
      <c r="AG19" s="3">
        <f t="shared" si="13"/>
        <v>97</v>
      </c>
      <c r="AH19" s="4">
        <f t="shared" si="14"/>
        <v>226</v>
      </c>
      <c r="AI19" s="3">
        <f t="shared" si="15"/>
        <v>0</v>
      </c>
      <c r="AJ19" s="3">
        <f t="shared" si="16"/>
        <v>0</v>
      </c>
      <c r="AK19" s="2">
        <f t="shared" si="17"/>
        <v>0</v>
      </c>
      <c r="AL19" s="5">
        <f t="shared" si="18"/>
        <v>0</v>
      </c>
    </row>
    <row r="20" spans="1:38" ht="15.75" x14ac:dyDescent="0.25">
      <c r="A20" s="1">
        <v>14</v>
      </c>
      <c r="B20" s="7" t="s">
        <v>17</v>
      </c>
      <c r="C20" s="13" t="s">
        <v>44</v>
      </c>
      <c r="D20" s="3">
        <f>'AKB&amp;AKABA'!D20</f>
        <v>55</v>
      </c>
      <c r="E20" s="3">
        <f>'AKB&amp;AKABA'!E20</f>
        <v>57</v>
      </c>
      <c r="F20" s="4">
        <f t="shared" si="0"/>
        <v>112</v>
      </c>
      <c r="G20" s="3">
        <v>0</v>
      </c>
      <c r="H20" s="3">
        <v>0</v>
      </c>
      <c r="I20" s="2">
        <f t="shared" si="1"/>
        <v>0</v>
      </c>
      <c r="J20" s="5">
        <f t="shared" si="2"/>
        <v>0</v>
      </c>
      <c r="K20" s="3">
        <f>'AKB&amp;AKABA'!P20</f>
        <v>78</v>
      </c>
      <c r="L20" s="3">
        <f>'AKB&amp;AKABA'!Q20</f>
        <v>75</v>
      </c>
      <c r="M20" s="4">
        <f t="shared" si="3"/>
        <v>153</v>
      </c>
      <c r="N20" s="3">
        <v>0</v>
      </c>
      <c r="O20" s="3">
        <v>0</v>
      </c>
      <c r="P20" s="2">
        <f t="shared" si="4"/>
        <v>0</v>
      </c>
      <c r="Q20" s="5">
        <f t="shared" si="5"/>
        <v>0</v>
      </c>
      <c r="R20" s="3"/>
      <c r="S20" s="3"/>
      <c r="T20" s="4">
        <f t="shared" si="6"/>
        <v>0</v>
      </c>
      <c r="U20" s="3"/>
      <c r="V20" s="3"/>
      <c r="W20" s="2">
        <f t="shared" si="7"/>
        <v>0</v>
      </c>
      <c r="X20" s="5" t="e">
        <f t="shared" si="8"/>
        <v>#DIV/0!</v>
      </c>
      <c r="Y20" s="3"/>
      <c r="Z20" s="3"/>
      <c r="AA20" s="4">
        <f t="shared" si="9"/>
        <v>0</v>
      </c>
      <c r="AB20" s="3"/>
      <c r="AC20" s="3"/>
      <c r="AD20" s="2">
        <f t="shared" si="10"/>
        <v>0</v>
      </c>
      <c r="AE20" s="5" t="e">
        <f t="shared" si="11"/>
        <v>#DIV/0!</v>
      </c>
      <c r="AF20" s="3">
        <f t="shared" si="12"/>
        <v>133</v>
      </c>
      <c r="AG20" s="3">
        <f t="shared" si="13"/>
        <v>132</v>
      </c>
      <c r="AH20" s="4">
        <f t="shared" si="14"/>
        <v>265</v>
      </c>
      <c r="AI20" s="3">
        <f t="shared" si="15"/>
        <v>0</v>
      </c>
      <c r="AJ20" s="3">
        <f t="shared" si="16"/>
        <v>0</v>
      </c>
      <c r="AK20" s="2">
        <f t="shared" si="17"/>
        <v>0</v>
      </c>
      <c r="AL20" s="5">
        <f t="shared" si="18"/>
        <v>0</v>
      </c>
    </row>
    <row r="21" spans="1:38" ht="15.75" x14ac:dyDescent="0.25">
      <c r="A21" s="1">
        <v>15</v>
      </c>
      <c r="B21" s="7" t="s">
        <v>18</v>
      </c>
      <c r="C21" s="13" t="s">
        <v>44</v>
      </c>
      <c r="D21" s="3">
        <f>'AKB&amp;AKABA'!D21</f>
        <v>75</v>
      </c>
      <c r="E21" s="3">
        <f>'AKB&amp;AKABA'!E21</f>
        <v>73</v>
      </c>
      <c r="F21" s="4">
        <f t="shared" si="0"/>
        <v>148</v>
      </c>
      <c r="G21" s="3">
        <v>0</v>
      </c>
      <c r="H21" s="3">
        <v>0</v>
      </c>
      <c r="I21" s="2">
        <f t="shared" si="1"/>
        <v>0</v>
      </c>
      <c r="J21" s="5">
        <f t="shared" si="2"/>
        <v>0</v>
      </c>
      <c r="K21" s="3">
        <f>'AKB&amp;AKABA'!P21</f>
        <v>91</v>
      </c>
      <c r="L21" s="3">
        <f>'AKB&amp;AKABA'!Q21</f>
        <v>72</v>
      </c>
      <c r="M21" s="4">
        <f t="shared" si="3"/>
        <v>163</v>
      </c>
      <c r="N21" s="3">
        <v>2</v>
      </c>
      <c r="O21" s="3">
        <v>0</v>
      </c>
      <c r="P21" s="2">
        <f t="shared" si="4"/>
        <v>2</v>
      </c>
      <c r="Q21" s="5">
        <f t="shared" si="5"/>
        <v>12.269938650306749</v>
      </c>
      <c r="R21" s="3"/>
      <c r="S21" s="3"/>
      <c r="T21" s="4">
        <f t="shared" si="6"/>
        <v>0</v>
      </c>
      <c r="U21" s="3"/>
      <c r="V21" s="3"/>
      <c r="W21" s="2">
        <f t="shared" si="7"/>
        <v>0</v>
      </c>
      <c r="X21" s="5" t="e">
        <f t="shared" si="8"/>
        <v>#DIV/0!</v>
      </c>
      <c r="Y21" s="3"/>
      <c r="Z21" s="3"/>
      <c r="AA21" s="4">
        <f t="shared" si="9"/>
        <v>0</v>
      </c>
      <c r="AB21" s="3"/>
      <c r="AC21" s="3"/>
      <c r="AD21" s="2">
        <f t="shared" si="10"/>
        <v>0</v>
      </c>
      <c r="AE21" s="5" t="e">
        <f t="shared" si="11"/>
        <v>#DIV/0!</v>
      </c>
      <c r="AF21" s="3">
        <f t="shared" si="12"/>
        <v>166</v>
      </c>
      <c r="AG21" s="3">
        <f t="shared" si="13"/>
        <v>145</v>
      </c>
      <c r="AH21" s="4">
        <f t="shared" si="14"/>
        <v>311</v>
      </c>
      <c r="AI21" s="3">
        <f t="shared" si="15"/>
        <v>2</v>
      </c>
      <c r="AJ21" s="3">
        <f t="shared" si="16"/>
        <v>0</v>
      </c>
      <c r="AK21" s="2">
        <f t="shared" si="17"/>
        <v>2</v>
      </c>
      <c r="AL21" s="5">
        <f t="shared" si="18"/>
        <v>6.430868167202572</v>
      </c>
    </row>
    <row r="22" spans="1:38" ht="15.75" x14ac:dyDescent="0.25">
      <c r="A22" s="1">
        <v>16</v>
      </c>
      <c r="B22" s="7" t="s">
        <v>19</v>
      </c>
      <c r="C22" s="13" t="s">
        <v>45</v>
      </c>
      <c r="D22" s="3">
        <f>'AKB&amp;AKABA'!D22</f>
        <v>83</v>
      </c>
      <c r="E22" s="3">
        <f>'AKB&amp;AKABA'!E22</f>
        <v>77</v>
      </c>
      <c r="F22" s="4">
        <f t="shared" si="0"/>
        <v>160</v>
      </c>
      <c r="G22" s="3">
        <v>0</v>
      </c>
      <c r="H22" s="3">
        <v>1</v>
      </c>
      <c r="I22" s="2">
        <f t="shared" si="1"/>
        <v>1</v>
      </c>
      <c r="J22" s="5">
        <f t="shared" si="2"/>
        <v>6.25</v>
      </c>
      <c r="K22" s="3">
        <f>'AKB&amp;AKABA'!P22</f>
        <v>82</v>
      </c>
      <c r="L22" s="3">
        <f>'AKB&amp;AKABA'!Q22</f>
        <v>99</v>
      </c>
      <c r="M22" s="4">
        <f t="shared" si="3"/>
        <v>181</v>
      </c>
      <c r="N22" s="3">
        <v>0</v>
      </c>
      <c r="O22" s="3">
        <v>0</v>
      </c>
      <c r="P22" s="2">
        <f t="shared" si="4"/>
        <v>0</v>
      </c>
      <c r="Q22" s="5">
        <f t="shared" si="5"/>
        <v>0</v>
      </c>
      <c r="R22" s="3"/>
      <c r="S22" s="3"/>
      <c r="T22" s="4">
        <f t="shared" si="6"/>
        <v>0</v>
      </c>
      <c r="U22" s="3"/>
      <c r="V22" s="3"/>
      <c r="W22" s="2">
        <f t="shared" si="7"/>
        <v>0</v>
      </c>
      <c r="X22" s="5" t="e">
        <f t="shared" si="8"/>
        <v>#DIV/0!</v>
      </c>
      <c r="Y22" s="3"/>
      <c r="Z22" s="3"/>
      <c r="AA22" s="4">
        <f t="shared" si="9"/>
        <v>0</v>
      </c>
      <c r="AB22" s="3"/>
      <c r="AC22" s="3"/>
      <c r="AD22" s="2">
        <f t="shared" si="10"/>
        <v>0</v>
      </c>
      <c r="AE22" s="5" t="e">
        <f t="shared" si="11"/>
        <v>#DIV/0!</v>
      </c>
      <c r="AF22" s="3">
        <f t="shared" si="12"/>
        <v>165</v>
      </c>
      <c r="AG22" s="3">
        <f t="shared" si="13"/>
        <v>176</v>
      </c>
      <c r="AH22" s="4">
        <f t="shared" si="14"/>
        <v>341</v>
      </c>
      <c r="AI22" s="3">
        <f t="shared" si="15"/>
        <v>0</v>
      </c>
      <c r="AJ22" s="3">
        <f t="shared" si="16"/>
        <v>1</v>
      </c>
      <c r="AK22" s="2">
        <f t="shared" si="17"/>
        <v>1</v>
      </c>
      <c r="AL22" s="5">
        <f t="shared" si="18"/>
        <v>2.9325513196480939</v>
      </c>
    </row>
    <row r="23" spans="1:38" ht="15.75" x14ac:dyDescent="0.25">
      <c r="A23" s="1">
        <v>17</v>
      </c>
      <c r="B23" s="7" t="s">
        <v>20</v>
      </c>
      <c r="C23" s="13" t="s">
        <v>45</v>
      </c>
      <c r="D23" s="3">
        <f>'AKB&amp;AKABA'!D23</f>
        <v>72</v>
      </c>
      <c r="E23" s="3">
        <f>'AKB&amp;AKABA'!E23</f>
        <v>61</v>
      </c>
      <c r="F23" s="4">
        <f t="shared" si="0"/>
        <v>133</v>
      </c>
      <c r="G23" s="3">
        <v>1</v>
      </c>
      <c r="H23" s="3">
        <v>0</v>
      </c>
      <c r="I23" s="2">
        <f t="shared" si="1"/>
        <v>1</v>
      </c>
      <c r="J23" s="5">
        <f t="shared" si="2"/>
        <v>7.518796992481203</v>
      </c>
      <c r="K23" s="3">
        <f>'AKB&amp;AKABA'!P23</f>
        <v>79</v>
      </c>
      <c r="L23" s="3">
        <f>'AKB&amp;AKABA'!Q23</f>
        <v>63</v>
      </c>
      <c r="M23" s="4">
        <f t="shared" si="3"/>
        <v>142</v>
      </c>
      <c r="N23" s="3">
        <v>1</v>
      </c>
      <c r="O23" s="3">
        <v>1</v>
      </c>
      <c r="P23" s="2">
        <f t="shared" si="4"/>
        <v>2</v>
      </c>
      <c r="Q23" s="5">
        <f t="shared" si="5"/>
        <v>14.084507042253522</v>
      </c>
      <c r="R23" s="3"/>
      <c r="S23" s="3"/>
      <c r="T23" s="4">
        <f t="shared" si="6"/>
        <v>0</v>
      </c>
      <c r="U23" s="3"/>
      <c r="V23" s="3"/>
      <c r="W23" s="2">
        <f t="shared" si="7"/>
        <v>0</v>
      </c>
      <c r="X23" s="5" t="e">
        <f t="shared" si="8"/>
        <v>#DIV/0!</v>
      </c>
      <c r="Y23" s="3"/>
      <c r="Z23" s="3"/>
      <c r="AA23" s="4">
        <f t="shared" si="9"/>
        <v>0</v>
      </c>
      <c r="AB23" s="3"/>
      <c r="AC23" s="3"/>
      <c r="AD23" s="2">
        <f t="shared" si="10"/>
        <v>0</v>
      </c>
      <c r="AE23" s="5" t="e">
        <f t="shared" si="11"/>
        <v>#DIV/0!</v>
      </c>
      <c r="AF23" s="3">
        <f t="shared" si="12"/>
        <v>151</v>
      </c>
      <c r="AG23" s="3">
        <f t="shared" si="13"/>
        <v>124</v>
      </c>
      <c r="AH23" s="4">
        <f t="shared" si="14"/>
        <v>275</v>
      </c>
      <c r="AI23" s="3">
        <f t="shared" si="15"/>
        <v>2</v>
      </c>
      <c r="AJ23" s="3">
        <f t="shared" si="16"/>
        <v>1</v>
      </c>
      <c r="AK23" s="2">
        <f t="shared" si="17"/>
        <v>3</v>
      </c>
      <c r="AL23" s="5">
        <f t="shared" si="18"/>
        <v>10.90909090909091</v>
      </c>
    </row>
    <row r="24" spans="1:38" ht="15.75" x14ac:dyDescent="0.25">
      <c r="A24" s="1">
        <v>18</v>
      </c>
      <c r="B24" s="7" t="s">
        <v>21</v>
      </c>
      <c r="C24" s="13" t="s">
        <v>21</v>
      </c>
      <c r="D24" s="3">
        <f>'AKB&amp;AKABA'!D24</f>
        <v>74</v>
      </c>
      <c r="E24" s="3">
        <f>'AKB&amp;AKABA'!E24</f>
        <v>83</v>
      </c>
      <c r="F24" s="4">
        <f t="shared" si="0"/>
        <v>157</v>
      </c>
      <c r="G24" s="3">
        <v>0</v>
      </c>
      <c r="H24" s="3">
        <v>0</v>
      </c>
      <c r="I24" s="2">
        <f t="shared" si="1"/>
        <v>0</v>
      </c>
      <c r="J24" s="5">
        <f t="shared" si="2"/>
        <v>0</v>
      </c>
      <c r="K24" s="3">
        <f>'AKB&amp;AKABA'!P24</f>
        <v>87</v>
      </c>
      <c r="L24" s="3">
        <f>'AKB&amp;AKABA'!Q24</f>
        <v>105</v>
      </c>
      <c r="M24" s="4">
        <f t="shared" si="3"/>
        <v>192</v>
      </c>
      <c r="N24" s="3">
        <v>1</v>
      </c>
      <c r="O24" s="3">
        <v>0</v>
      </c>
      <c r="P24" s="2">
        <f t="shared" si="4"/>
        <v>1</v>
      </c>
      <c r="Q24" s="5">
        <f t="shared" si="5"/>
        <v>5.208333333333333</v>
      </c>
      <c r="R24" s="3"/>
      <c r="S24" s="3"/>
      <c r="T24" s="4">
        <f t="shared" si="6"/>
        <v>0</v>
      </c>
      <c r="U24" s="3"/>
      <c r="V24" s="3"/>
      <c r="W24" s="2">
        <f t="shared" si="7"/>
        <v>0</v>
      </c>
      <c r="X24" s="5" t="e">
        <f t="shared" si="8"/>
        <v>#DIV/0!</v>
      </c>
      <c r="Y24" s="3"/>
      <c r="Z24" s="3"/>
      <c r="AA24" s="4">
        <f t="shared" si="9"/>
        <v>0</v>
      </c>
      <c r="AB24" s="3"/>
      <c r="AC24" s="3"/>
      <c r="AD24" s="2">
        <f t="shared" si="10"/>
        <v>0</v>
      </c>
      <c r="AE24" s="5" t="e">
        <f t="shared" si="11"/>
        <v>#DIV/0!</v>
      </c>
      <c r="AF24" s="3">
        <f t="shared" si="12"/>
        <v>161</v>
      </c>
      <c r="AG24" s="3">
        <f t="shared" si="13"/>
        <v>188</v>
      </c>
      <c r="AH24" s="4">
        <f t="shared" si="14"/>
        <v>349</v>
      </c>
      <c r="AI24" s="3">
        <f t="shared" si="15"/>
        <v>1</v>
      </c>
      <c r="AJ24" s="3">
        <f t="shared" si="16"/>
        <v>0</v>
      </c>
      <c r="AK24" s="2">
        <f t="shared" si="17"/>
        <v>1</v>
      </c>
      <c r="AL24" s="5">
        <f t="shared" si="18"/>
        <v>2.8653295128939829</v>
      </c>
    </row>
    <row r="25" spans="1:38" ht="15.75" x14ac:dyDescent="0.25">
      <c r="A25" s="1">
        <v>19</v>
      </c>
      <c r="B25" s="7" t="s">
        <v>22</v>
      </c>
      <c r="C25" s="13" t="s">
        <v>22</v>
      </c>
      <c r="D25" s="3">
        <f>'AKB&amp;AKABA'!D25</f>
        <v>72</v>
      </c>
      <c r="E25" s="3">
        <f>'AKB&amp;AKABA'!E25</f>
        <v>46</v>
      </c>
      <c r="F25" s="4">
        <f t="shared" si="0"/>
        <v>118</v>
      </c>
      <c r="G25" s="3">
        <v>0</v>
      </c>
      <c r="H25" s="3">
        <v>0</v>
      </c>
      <c r="I25" s="2">
        <f t="shared" si="1"/>
        <v>0</v>
      </c>
      <c r="J25" s="5">
        <f t="shared" si="2"/>
        <v>0</v>
      </c>
      <c r="K25" s="3">
        <f>'AKB&amp;AKABA'!P25</f>
        <v>56</v>
      </c>
      <c r="L25" s="3">
        <f>'AKB&amp;AKABA'!Q25</f>
        <v>91</v>
      </c>
      <c r="M25" s="4">
        <f t="shared" si="3"/>
        <v>147</v>
      </c>
      <c r="N25" s="3">
        <v>0</v>
      </c>
      <c r="O25" s="3">
        <v>1</v>
      </c>
      <c r="P25" s="2">
        <f t="shared" si="4"/>
        <v>1</v>
      </c>
      <c r="Q25" s="5">
        <f t="shared" si="5"/>
        <v>6.8027210884353737</v>
      </c>
      <c r="R25" s="3"/>
      <c r="S25" s="3"/>
      <c r="T25" s="4">
        <f t="shared" si="6"/>
        <v>0</v>
      </c>
      <c r="U25" s="3"/>
      <c r="V25" s="3"/>
      <c r="W25" s="2">
        <f t="shared" si="7"/>
        <v>0</v>
      </c>
      <c r="X25" s="5" t="e">
        <f t="shared" si="8"/>
        <v>#DIV/0!</v>
      </c>
      <c r="Y25" s="3"/>
      <c r="Z25" s="3"/>
      <c r="AA25" s="4">
        <f t="shared" si="9"/>
        <v>0</v>
      </c>
      <c r="AB25" s="3"/>
      <c r="AC25" s="3"/>
      <c r="AD25" s="2">
        <f t="shared" si="10"/>
        <v>0</v>
      </c>
      <c r="AE25" s="5" t="e">
        <f t="shared" si="11"/>
        <v>#DIV/0!</v>
      </c>
      <c r="AF25" s="3">
        <f t="shared" si="12"/>
        <v>128</v>
      </c>
      <c r="AG25" s="3">
        <f t="shared" si="13"/>
        <v>137</v>
      </c>
      <c r="AH25" s="4">
        <f t="shared" si="14"/>
        <v>265</v>
      </c>
      <c r="AI25" s="3">
        <f t="shared" si="15"/>
        <v>0</v>
      </c>
      <c r="AJ25" s="3">
        <f t="shared" si="16"/>
        <v>1</v>
      </c>
      <c r="AK25" s="2">
        <f t="shared" si="17"/>
        <v>1</v>
      </c>
      <c r="AL25" s="5">
        <f t="shared" si="18"/>
        <v>3.7735849056603774</v>
      </c>
    </row>
    <row r="26" spans="1:38" ht="15.75" x14ac:dyDescent="0.25">
      <c r="A26" s="1">
        <v>20</v>
      </c>
      <c r="B26" s="7" t="s">
        <v>23</v>
      </c>
      <c r="C26" s="13" t="s">
        <v>46</v>
      </c>
      <c r="D26" s="3">
        <f>'AKB&amp;AKABA'!D26</f>
        <v>45</v>
      </c>
      <c r="E26" s="3">
        <f>'AKB&amp;AKABA'!E26</f>
        <v>48</v>
      </c>
      <c r="F26" s="4">
        <f t="shared" si="0"/>
        <v>93</v>
      </c>
      <c r="G26" s="3">
        <v>0</v>
      </c>
      <c r="H26" s="3">
        <v>0</v>
      </c>
      <c r="I26" s="2">
        <f t="shared" si="1"/>
        <v>0</v>
      </c>
      <c r="J26" s="5">
        <f t="shared" si="2"/>
        <v>0</v>
      </c>
      <c r="K26" s="3">
        <f>'AKB&amp;AKABA'!P26</f>
        <v>69</v>
      </c>
      <c r="L26" s="3">
        <f>'AKB&amp;AKABA'!Q26</f>
        <v>63</v>
      </c>
      <c r="M26" s="4">
        <f t="shared" si="3"/>
        <v>132</v>
      </c>
      <c r="N26" s="3">
        <v>0</v>
      </c>
      <c r="O26" s="3">
        <v>0</v>
      </c>
      <c r="P26" s="2">
        <f t="shared" si="4"/>
        <v>0</v>
      </c>
      <c r="Q26" s="5">
        <f t="shared" si="5"/>
        <v>0</v>
      </c>
      <c r="R26" s="3"/>
      <c r="S26" s="3"/>
      <c r="T26" s="4">
        <f t="shared" si="6"/>
        <v>0</v>
      </c>
      <c r="U26" s="3"/>
      <c r="V26" s="3"/>
      <c r="W26" s="2">
        <f t="shared" si="7"/>
        <v>0</v>
      </c>
      <c r="X26" s="5" t="e">
        <f t="shared" si="8"/>
        <v>#DIV/0!</v>
      </c>
      <c r="Y26" s="3"/>
      <c r="Z26" s="3"/>
      <c r="AA26" s="4">
        <f t="shared" si="9"/>
        <v>0</v>
      </c>
      <c r="AB26" s="3"/>
      <c r="AC26" s="3"/>
      <c r="AD26" s="2">
        <f t="shared" si="10"/>
        <v>0</v>
      </c>
      <c r="AE26" s="5" t="e">
        <f t="shared" si="11"/>
        <v>#DIV/0!</v>
      </c>
      <c r="AF26" s="3">
        <f t="shared" si="12"/>
        <v>114</v>
      </c>
      <c r="AG26" s="3">
        <f t="shared" si="13"/>
        <v>111</v>
      </c>
      <c r="AH26" s="4">
        <f t="shared" si="14"/>
        <v>225</v>
      </c>
      <c r="AI26" s="3">
        <f t="shared" si="15"/>
        <v>0</v>
      </c>
      <c r="AJ26" s="3">
        <f t="shared" si="16"/>
        <v>0</v>
      </c>
      <c r="AK26" s="2">
        <f t="shared" si="17"/>
        <v>0</v>
      </c>
      <c r="AL26" s="5">
        <f t="shared" si="18"/>
        <v>0</v>
      </c>
    </row>
    <row r="27" spans="1:38" ht="15.75" x14ac:dyDescent="0.25">
      <c r="A27" s="1">
        <v>21</v>
      </c>
      <c r="B27" s="7" t="s">
        <v>24</v>
      </c>
      <c r="C27" s="13" t="s">
        <v>46</v>
      </c>
      <c r="D27" s="3">
        <f>'AKB&amp;AKABA'!D27</f>
        <v>44</v>
      </c>
      <c r="E27" s="3">
        <f>'AKB&amp;AKABA'!E27</f>
        <v>14</v>
      </c>
      <c r="F27" s="4">
        <f t="shared" si="0"/>
        <v>58</v>
      </c>
      <c r="G27" s="3">
        <v>0</v>
      </c>
      <c r="H27" s="3">
        <v>0</v>
      </c>
      <c r="I27" s="2">
        <f t="shared" si="1"/>
        <v>0</v>
      </c>
      <c r="J27" s="5">
        <f t="shared" si="2"/>
        <v>0</v>
      </c>
      <c r="K27" s="3">
        <f>'AKB&amp;AKABA'!P27</f>
        <v>41</v>
      </c>
      <c r="L27" s="3">
        <f>'AKB&amp;AKABA'!Q27</f>
        <v>35</v>
      </c>
      <c r="M27" s="4">
        <f t="shared" si="3"/>
        <v>76</v>
      </c>
      <c r="N27" s="3">
        <v>0</v>
      </c>
      <c r="O27" s="3">
        <v>0</v>
      </c>
      <c r="P27" s="2">
        <f t="shared" si="4"/>
        <v>0</v>
      </c>
      <c r="Q27" s="5">
        <f t="shared" si="5"/>
        <v>0</v>
      </c>
      <c r="R27" s="3"/>
      <c r="S27" s="3"/>
      <c r="T27" s="4">
        <f t="shared" si="6"/>
        <v>0</v>
      </c>
      <c r="U27" s="3"/>
      <c r="V27" s="3"/>
      <c r="W27" s="2">
        <f t="shared" si="7"/>
        <v>0</v>
      </c>
      <c r="X27" s="5" t="e">
        <f t="shared" si="8"/>
        <v>#DIV/0!</v>
      </c>
      <c r="Y27" s="3"/>
      <c r="Z27" s="3"/>
      <c r="AA27" s="4">
        <f t="shared" si="9"/>
        <v>0</v>
      </c>
      <c r="AB27" s="3"/>
      <c r="AC27" s="3"/>
      <c r="AD27" s="2">
        <f t="shared" si="10"/>
        <v>0</v>
      </c>
      <c r="AE27" s="5" t="e">
        <f t="shared" si="11"/>
        <v>#DIV/0!</v>
      </c>
      <c r="AF27" s="3">
        <f t="shared" si="12"/>
        <v>85</v>
      </c>
      <c r="AG27" s="3">
        <f t="shared" si="13"/>
        <v>49</v>
      </c>
      <c r="AH27" s="4">
        <f t="shared" si="14"/>
        <v>134</v>
      </c>
      <c r="AI27" s="3">
        <f t="shared" si="15"/>
        <v>0</v>
      </c>
      <c r="AJ27" s="3">
        <f t="shared" si="16"/>
        <v>0</v>
      </c>
      <c r="AK27" s="2">
        <f t="shared" si="17"/>
        <v>0</v>
      </c>
      <c r="AL27" s="5">
        <f t="shared" si="18"/>
        <v>0</v>
      </c>
    </row>
    <row r="28" spans="1:38" ht="15.75" x14ac:dyDescent="0.25">
      <c r="A28" s="1">
        <v>22</v>
      </c>
      <c r="B28" s="7" t="s">
        <v>25</v>
      </c>
      <c r="C28" s="13" t="s">
        <v>47</v>
      </c>
      <c r="D28" s="3">
        <f>'AKB&amp;AKABA'!D28</f>
        <v>62</v>
      </c>
      <c r="E28" s="3">
        <f>'AKB&amp;AKABA'!E28</f>
        <v>56</v>
      </c>
      <c r="F28" s="4">
        <f t="shared" si="0"/>
        <v>118</v>
      </c>
      <c r="G28" s="3">
        <v>1</v>
      </c>
      <c r="H28" s="3">
        <v>0</v>
      </c>
      <c r="I28" s="2">
        <f t="shared" si="1"/>
        <v>1</v>
      </c>
      <c r="J28" s="5">
        <f t="shared" si="2"/>
        <v>8.4745762711864412</v>
      </c>
      <c r="K28" s="3">
        <f>'AKB&amp;AKABA'!P28</f>
        <v>66</v>
      </c>
      <c r="L28" s="3">
        <f>'AKB&amp;AKABA'!Q28</f>
        <v>59</v>
      </c>
      <c r="M28" s="4">
        <f t="shared" si="3"/>
        <v>125</v>
      </c>
      <c r="N28" s="3">
        <v>0</v>
      </c>
      <c r="O28" s="3">
        <v>0</v>
      </c>
      <c r="P28" s="2">
        <f t="shared" si="4"/>
        <v>0</v>
      </c>
      <c r="Q28" s="5">
        <f t="shared" si="5"/>
        <v>0</v>
      </c>
      <c r="R28" s="3"/>
      <c r="S28" s="3"/>
      <c r="T28" s="4">
        <f t="shared" si="6"/>
        <v>0</v>
      </c>
      <c r="U28" s="3"/>
      <c r="V28" s="3"/>
      <c r="W28" s="2">
        <f t="shared" si="7"/>
        <v>0</v>
      </c>
      <c r="X28" s="5" t="e">
        <f t="shared" si="8"/>
        <v>#DIV/0!</v>
      </c>
      <c r="Y28" s="3"/>
      <c r="Z28" s="3"/>
      <c r="AA28" s="4">
        <f t="shared" si="9"/>
        <v>0</v>
      </c>
      <c r="AB28" s="3"/>
      <c r="AC28" s="3"/>
      <c r="AD28" s="2">
        <f t="shared" si="10"/>
        <v>0</v>
      </c>
      <c r="AE28" s="5" t="e">
        <f t="shared" si="11"/>
        <v>#DIV/0!</v>
      </c>
      <c r="AF28" s="3">
        <f t="shared" si="12"/>
        <v>128</v>
      </c>
      <c r="AG28" s="3">
        <f t="shared" si="13"/>
        <v>115</v>
      </c>
      <c r="AH28" s="4">
        <f t="shared" si="14"/>
        <v>243</v>
      </c>
      <c r="AI28" s="3">
        <f t="shared" si="15"/>
        <v>1</v>
      </c>
      <c r="AJ28" s="3">
        <f t="shared" si="16"/>
        <v>0</v>
      </c>
      <c r="AK28" s="2">
        <f t="shared" si="17"/>
        <v>1</v>
      </c>
      <c r="AL28" s="5">
        <f t="shared" si="18"/>
        <v>4.1152263374485596</v>
      </c>
    </row>
    <row r="29" spans="1:38" ht="15.75" x14ac:dyDescent="0.25">
      <c r="A29" s="1">
        <v>23</v>
      </c>
      <c r="B29" s="7" t="s">
        <v>26</v>
      </c>
      <c r="C29" s="13" t="s">
        <v>47</v>
      </c>
      <c r="D29" s="3">
        <f>'AKB&amp;AKABA'!D29</f>
        <v>80</v>
      </c>
      <c r="E29" s="3">
        <f>'AKB&amp;AKABA'!E29</f>
        <v>63</v>
      </c>
      <c r="F29" s="4">
        <f t="shared" si="0"/>
        <v>143</v>
      </c>
      <c r="G29" s="3">
        <v>1</v>
      </c>
      <c r="H29" s="3">
        <v>0</v>
      </c>
      <c r="I29" s="2">
        <f t="shared" si="1"/>
        <v>1</v>
      </c>
      <c r="J29" s="5">
        <f t="shared" si="2"/>
        <v>6.9930069930069934</v>
      </c>
      <c r="K29" s="3">
        <f>'AKB&amp;AKABA'!P29</f>
        <v>98</v>
      </c>
      <c r="L29" s="3">
        <f>'AKB&amp;AKABA'!Q29</f>
        <v>92</v>
      </c>
      <c r="M29" s="4">
        <f t="shared" si="3"/>
        <v>190</v>
      </c>
      <c r="N29" s="3">
        <v>2</v>
      </c>
      <c r="O29" s="3">
        <v>1</v>
      </c>
      <c r="P29" s="2">
        <f t="shared" si="4"/>
        <v>3</v>
      </c>
      <c r="Q29" s="5">
        <f t="shared" si="5"/>
        <v>15.789473684210527</v>
      </c>
      <c r="R29" s="3"/>
      <c r="S29" s="3"/>
      <c r="T29" s="4">
        <f t="shared" si="6"/>
        <v>0</v>
      </c>
      <c r="U29" s="3"/>
      <c r="V29" s="3"/>
      <c r="W29" s="2">
        <f t="shared" si="7"/>
        <v>0</v>
      </c>
      <c r="X29" s="5" t="e">
        <f t="shared" si="8"/>
        <v>#DIV/0!</v>
      </c>
      <c r="Y29" s="3"/>
      <c r="Z29" s="3"/>
      <c r="AA29" s="4">
        <f t="shared" si="9"/>
        <v>0</v>
      </c>
      <c r="AB29" s="3"/>
      <c r="AC29" s="3"/>
      <c r="AD29" s="2">
        <f t="shared" si="10"/>
        <v>0</v>
      </c>
      <c r="AE29" s="5" t="e">
        <f t="shared" si="11"/>
        <v>#DIV/0!</v>
      </c>
      <c r="AF29" s="3">
        <f t="shared" si="12"/>
        <v>178</v>
      </c>
      <c r="AG29" s="3">
        <f t="shared" si="13"/>
        <v>155</v>
      </c>
      <c r="AH29" s="4">
        <f t="shared" si="14"/>
        <v>333</v>
      </c>
      <c r="AI29" s="3">
        <f t="shared" si="15"/>
        <v>3</v>
      </c>
      <c r="AJ29" s="3">
        <f t="shared" si="16"/>
        <v>1</v>
      </c>
      <c r="AK29" s="2">
        <f t="shared" si="17"/>
        <v>4</v>
      </c>
      <c r="AL29" s="5">
        <f t="shared" si="18"/>
        <v>12.012012012012011</v>
      </c>
    </row>
    <row r="30" spans="1:38" ht="15.75" x14ac:dyDescent="0.25">
      <c r="A30" s="1">
        <v>24</v>
      </c>
      <c r="B30" s="7" t="s">
        <v>27</v>
      </c>
      <c r="C30" s="13" t="s">
        <v>48</v>
      </c>
      <c r="D30" s="3">
        <f>'AKB&amp;AKABA'!D30</f>
        <v>59</v>
      </c>
      <c r="E30" s="3">
        <f>'AKB&amp;AKABA'!E30</f>
        <v>50</v>
      </c>
      <c r="F30" s="4">
        <f t="shared" si="0"/>
        <v>109</v>
      </c>
      <c r="G30" s="3">
        <v>0</v>
      </c>
      <c r="H30" s="3">
        <v>0</v>
      </c>
      <c r="I30" s="2">
        <f t="shared" si="1"/>
        <v>0</v>
      </c>
      <c r="J30" s="5">
        <f t="shared" si="2"/>
        <v>0</v>
      </c>
      <c r="K30" s="3">
        <f>'AKB&amp;AKABA'!P30</f>
        <v>72</v>
      </c>
      <c r="L30" s="3">
        <f>'AKB&amp;AKABA'!Q30</f>
        <v>63</v>
      </c>
      <c r="M30" s="4">
        <f t="shared" si="3"/>
        <v>135</v>
      </c>
      <c r="N30" s="3">
        <v>0</v>
      </c>
      <c r="O30" s="3">
        <v>0</v>
      </c>
      <c r="P30" s="2">
        <f t="shared" si="4"/>
        <v>0</v>
      </c>
      <c r="Q30" s="5">
        <f t="shared" si="5"/>
        <v>0</v>
      </c>
      <c r="R30" s="3"/>
      <c r="S30" s="3"/>
      <c r="T30" s="4">
        <f t="shared" si="6"/>
        <v>0</v>
      </c>
      <c r="U30" s="3"/>
      <c r="V30" s="3"/>
      <c r="W30" s="2">
        <f t="shared" si="7"/>
        <v>0</v>
      </c>
      <c r="X30" s="5" t="e">
        <f t="shared" si="8"/>
        <v>#DIV/0!</v>
      </c>
      <c r="Y30" s="3"/>
      <c r="Z30" s="3"/>
      <c r="AA30" s="4">
        <f t="shared" si="9"/>
        <v>0</v>
      </c>
      <c r="AB30" s="3"/>
      <c r="AC30" s="3"/>
      <c r="AD30" s="2">
        <f t="shared" si="10"/>
        <v>0</v>
      </c>
      <c r="AE30" s="5" t="e">
        <f t="shared" si="11"/>
        <v>#DIV/0!</v>
      </c>
      <c r="AF30" s="3">
        <f t="shared" si="12"/>
        <v>131</v>
      </c>
      <c r="AG30" s="3">
        <f t="shared" si="13"/>
        <v>113</v>
      </c>
      <c r="AH30" s="4">
        <f t="shared" si="14"/>
        <v>244</v>
      </c>
      <c r="AI30" s="3">
        <f t="shared" si="15"/>
        <v>0</v>
      </c>
      <c r="AJ30" s="3">
        <f t="shared" si="16"/>
        <v>0</v>
      </c>
      <c r="AK30" s="2">
        <f t="shared" si="17"/>
        <v>0</v>
      </c>
      <c r="AL30" s="5">
        <f t="shared" si="18"/>
        <v>0</v>
      </c>
    </row>
    <row r="31" spans="1:38" ht="15.75" x14ac:dyDescent="0.25">
      <c r="A31" s="1">
        <v>25</v>
      </c>
      <c r="B31" s="7" t="s">
        <v>28</v>
      </c>
      <c r="C31" s="13" t="s">
        <v>48</v>
      </c>
      <c r="D31" s="3">
        <f>'AKB&amp;AKABA'!D31</f>
        <v>49</v>
      </c>
      <c r="E31" s="3">
        <f>'AKB&amp;AKABA'!E31</f>
        <v>54</v>
      </c>
      <c r="F31" s="4">
        <f t="shared" si="0"/>
        <v>103</v>
      </c>
      <c r="G31" s="3">
        <v>1</v>
      </c>
      <c r="H31" s="3">
        <v>0</v>
      </c>
      <c r="I31" s="2">
        <f t="shared" si="1"/>
        <v>1</v>
      </c>
      <c r="J31" s="5">
        <f t="shared" si="2"/>
        <v>9.7087378640776691</v>
      </c>
      <c r="K31" s="3">
        <f>'AKB&amp;AKABA'!P31</f>
        <v>61</v>
      </c>
      <c r="L31" s="3">
        <f>'AKB&amp;AKABA'!Q31</f>
        <v>43</v>
      </c>
      <c r="M31" s="4">
        <f t="shared" si="3"/>
        <v>104</v>
      </c>
      <c r="N31" s="3">
        <v>0</v>
      </c>
      <c r="O31" s="3">
        <v>0</v>
      </c>
      <c r="P31" s="2">
        <f t="shared" si="4"/>
        <v>0</v>
      </c>
      <c r="Q31" s="5">
        <f t="shared" si="5"/>
        <v>0</v>
      </c>
      <c r="R31" s="3"/>
      <c r="S31" s="3"/>
      <c r="T31" s="4">
        <f t="shared" si="6"/>
        <v>0</v>
      </c>
      <c r="U31" s="3"/>
      <c r="V31" s="3"/>
      <c r="W31" s="2">
        <f t="shared" si="7"/>
        <v>0</v>
      </c>
      <c r="X31" s="5" t="e">
        <f t="shared" si="8"/>
        <v>#DIV/0!</v>
      </c>
      <c r="Y31" s="3"/>
      <c r="Z31" s="3"/>
      <c r="AA31" s="4">
        <f t="shared" si="9"/>
        <v>0</v>
      </c>
      <c r="AB31" s="3"/>
      <c r="AC31" s="3"/>
      <c r="AD31" s="2">
        <f t="shared" si="10"/>
        <v>0</v>
      </c>
      <c r="AE31" s="5" t="e">
        <f t="shared" si="11"/>
        <v>#DIV/0!</v>
      </c>
      <c r="AF31" s="3">
        <f t="shared" si="12"/>
        <v>110</v>
      </c>
      <c r="AG31" s="3">
        <f t="shared" si="13"/>
        <v>97</v>
      </c>
      <c r="AH31" s="4">
        <f t="shared" si="14"/>
        <v>207</v>
      </c>
      <c r="AI31" s="3">
        <f t="shared" si="15"/>
        <v>1</v>
      </c>
      <c r="AJ31" s="3">
        <f t="shared" si="16"/>
        <v>0</v>
      </c>
      <c r="AK31" s="2">
        <f t="shared" si="17"/>
        <v>1</v>
      </c>
      <c r="AL31" s="5">
        <f t="shared" si="18"/>
        <v>4.8309178743961354</v>
      </c>
    </row>
    <row r="32" spans="1:38" ht="15.75" x14ac:dyDescent="0.25">
      <c r="A32" s="1">
        <v>26</v>
      </c>
      <c r="B32" s="7" t="s">
        <v>29</v>
      </c>
      <c r="C32" s="13" t="s">
        <v>49</v>
      </c>
      <c r="D32" s="3">
        <f>'AKB&amp;AKABA'!D32</f>
        <v>78</v>
      </c>
      <c r="E32" s="3">
        <f>'AKB&amp;AKABA'!E32</f>
        <v>83</v>
      </c>
      <c r="F32" s="4">
        <f t="shared" si="0"/>
        <v>161</v>
      </c>
      <c r="G32" s="3">
        <v>1</v>
      </c>
      <c r="H32" s="3">
        <v>0</v>
      </c>
      <c r="I32" s="2">
        <f t="shared" si="1"/>
        <v>1</v>
      </c>
      <c r="J32" s="5">
        <f t="shared" si="2"/>
        <v>6.2111801242236018</v>
      </c>
      <c r="K32" s="3">
        <f>'AKB&amp;AKABA'!P32</f>
        <v>101</v>
      </c>
      <c r="L32" s="3">
        <f>'AKB&amp;AKABA'!Q32</f>
        <v>93</v>
      </c>
      <c r="M32" s="4">
        <f t="shared" si="3"/>
        <v>194</v>
      </c>
      <c r="N32" s="3">
        <v>0</v>
      </c>
      <c r="O32" s="3">
        <v>0</v>
      </c>
      <c r="P32" s="2">
        <f t="shared" si="4"/>
        <v>0</v>
      </c>
      <c r="Q32" s="5">
        <f t="shared" si="5"/>
        <v>0</v>
      </c>
      <c r="R32" s="3"/>
      <c r="S32" s="3"/>
      <c r="T32" s="4">
        <f t="shared" si="6"/>
        <v>0</v>
      </c>
      <c r="U32" s="3"/>
      <c r="V32" s="3"/>
      <c r="W32" s="2">
        <f t="shared" si="7"/>
        <v>0</v>
      </c>
      <c r="X32" s="5" t="e">
        <f t="shared" si="8"/>
        <v>#DIV/0!</v>
      </c>
      <c r="Y32" s="3"/>
      <c r="Z32" s="3"/>
      <c r="AA32" s="4">
        <f t="shared" si="9"/>
        <v>0</v>
      </c>
      <c r="AB32" s="3"/>
      <c r="AC32" s="3"/>
      <c r="AD32" s="2">
        <f t="shared" si="10"/>
        <v>0</v>
      </c>
      <c r="AE32" s="5" t="e">
        <f t="shared" si="11"/>
        <v>#DIV/0!</v>
      </c>
      <c r="AF32" s="3">
        <f t="shared" si="12"/>
        <v>179</v>
      </c>
      <c r="AG32" s="3">
        <f t="shared" si="13"/>
        <v>176</v>
      </c>
      <c r="AH32" s="4">
        <f t="shared" si="14"/>
        <v>355</v>
      </c>
      <c r="AI32" s="3">
        <f t="shared" si="15"/>
        <v>1</v>
      </c>
      <c r="AJ32" s="3">
        <f t="shared" si="16"/>
        <v>0</v>
      </c>
      <c r="AK32" s="2">
        <f t="shared" si="17"/>
        <v>1</v>
      </c>
      <c r="AL32" s="5">
        <f t="shared" si="18"/>
        <v>2.8169014084507045</v>
      </c>
    </row>
    <row r="33" spans="1:38" ht="15.75" x14ac:dyDescent="0.25">
      <c r="A33" s="1">
        <v>27</v>
      </c>
      <c r="B33" s="7" t="s">
        <v>30</v>
      </c>
      <c r="C33" s="13" t="s">
        <v>49</v>
      </c>
      <c r="D33" s="3">
        <f>'AKB&amp;AKABA'!D33</f>
        <v>66</v>
      </c>
      <c r="E33" s="3">
        <f>'AKB&amp;AKABA'!E33</f>
        <v>52</v>
      </c>
      <c r="F33" s="4">
        <f t="shared" si="0"/>
        <v>118</v>
      </c>
      <c r="G33" s="3">
        <v>0</v>
      </c>
      <c r="H33" s="3">
        <v>0</v>
      </c>
      <c r="I33" s="2">
        <f t="shared" si="1"/>
        <v>0</v>
      </c>
      <c r="J33" s="5">
        <f t="shared" si="2"/>
        <v>0</v>
      </c>
      <c r="K33" s="3">
        <f>'AKB&amp;AKABA'!P33</f>
        <v>81</v>
      </c>
      <c r="L33" s="3">
        <f>'AKB&amp;AKABA'!Q33</f>
        <v>63</v>
      </c>
      <c r="M33" s="4">
        <f t="shared" si="3"/>
        <v>144</v>
      </c>
      <c r="N33" s="3">
        <v>0</v>
      </c>
      <c r="O33" s="3">
        <v>0</v>
      </c>
      <c r="P33" s="2">
        <f t="shared" si="4"/>
        <v>0</v>
      </c>
      <c r="Q33" s="5">
        <f t="shared" si="5"/>
        <v>0</v>
      </c>
      <c r="R33" s="3"/>
      <c r="S33" s="3"/>
      <c r="T33" s="4">
        <f t="shared" si="6"/>
        <v>0</v>
      </c>
      <c r="U33" s="3"/>
      <c r="V33" s="3"/>
      <c r="W33" s="2">
        <f t="shared" si="7"/>
        <v>0</v>
      </c>
      <c r="X33" s="5" t="e">
        <f t="shared" si="8"/>
        <v>#DIV/0!</v>
      </c>
      <c r="Y33" s="3"/>
      <c r="Z33" s="3"/>
      <c r="AA33" s="4">
        <f t="shared" si="9"/>
        <v>0</v>
      </c>
      <c r="AB33" s="3"/>
      <c r="AC33" s="3"/>
      <c r="AD33" s="2">
        <f t="shared" si="10"/>
        <v>0</v>
      </c>
      <c r="AE33" s="5" t="e">
        <f t="shared" si="11"/>
        <v>#DIV/0!</v>
      </c>
      <c r="AF33" s="3">
        <f t="shared" si="12"/>
        <v>147</v>
      </c>
      <c r="AG33" s="3">
        <f t="shared" si="13"/>
        <v>115</v>
      </c>
      <c r="AH33" s="4">
        <f t="shared" si="14"/>
        <v>262</v>
      </c>
      <c r="AI33" s="3">
        <f t="shared" si="15"/>
        <v>0</v>
      </c>
      <c r="AJ33" s="3">
        <f t="shared" si="16"/>
        <v>0</v>
      </c>
      <c r="AK33" s="2">
        <f t="shared" si="17"/>
        <v>0</v>
      </c>
      <c r="AL33" s="5">
        <f t="shared" si="18"/>
        <v>0</v>
      </c>
    </row>
    <row r="34" spans="1:38" s="8" customFormat="1" ht="15.75" x14ac:dyDescent="0.25">
      <c r="A34" s="38" t="s">
        <v>31</v>
      </c>
      <c r="B34" s="39"/>
      <c r="C34" s="25"/>
      <c r="D34" s="20">
        <f>SUM(D7:D33)</f>
        <v>2070</v>
      </c>
      <c r="E34" s="20">
        <f>SUM(E7:E33)</f>
        <v>1873</v>
      </c>
      <c r="F34" s="21">
        <f t="shared" si="0"/>
        <v>3943</v>
      </c>
      <c r="G34" s="21">
        <f>SUM(G7:G33)</f>
        <v>10</v>
      </c>
      <c r="H34" s="21">
        <f>SUM(H7:H33)</f>
        <v>5</v>
      </c>
      <c r="I34" s="22">
        <f>SUM(I7:I33)</f>
        <v>15</v>
      </c>
      <c r="J34" s="23">
        <f t="shared" si="2"/>
        <v>3.8042099923915802</v>
      </c>
      <c r="K34" s="20">
        <f>SUM(K7:K33)</f>
        <v>2501</v>
      </c>
      <c r="L34" s="20">
        <f>SUM(L7:L33)</f>
        <v>2315</v>
      </c>
      <c r="M34" s="21">
        <f t="shared" si="3"/>
        <v>4816</v>
      </c>
      <c r="N34" s="21">
        <f>SUM(N7:N33)</f>
        <v>12</v>
      </c>
      <c r="O34" s="21">
        <f>SUM(O7:O33)</f>
        <v>7</v>
      </c>
      <c r="P34" s="22">
        <f>SUM(P7:P33)</f>
        <v>19</v>
      </c>
      <c r="Q34" s="23">
        <f t="shared" si="5"/>
        <v>3.9451827242524917</v>
      </c>
      <c r="R34" s="20">
        <f>SUM(R7:R33)</f>
        <v>0</v>
      </c>
      <c r="S34" s="20">
        <f>SUM(S7:S33)</f>
        <v>0</v>
      </c>
      <c r="T34" s="21">
        <f t="shared" si="6"/>
        <v>0</v>
      </c>
      <c r="U34" s="21">
        <f>SUM(U7:U33)</f>
        <v>0</v>
      </c>
      <c r="V34" s="21">
        <f>SUM(V7:V33)</f>
        <v>0</v>
      </c>
      <c r="W34" s="22">
        <f>SUM(W7:W33)</f>
        <v>0</v>
      </c>
      <c r="X34" s="23" t="e">
        <f t="shared" si="8"/>
        <v>#DIV/0!</v>
      </c>
      <c r="Y34" s="20">
        <f>SUM(Y7:Y33)</f>
        <v>0</v>
      </c>
      <c r="Z34" s="20">
        <f>SUM(Z7:Z33)</f>
        <v>0</v>
      </c>
      <c r="AA34" s="21">
        <f t="shared" si="9"/>
        <v>0</v>
      </c>
      <c r="AB34" s="21">
        <f>SUM(AB7:AB33)</f>
        <v>0</v>
      </c>
      <c r="AC34" s="21">
        <f>SUM(AC7:AC33)</f>
        <v>0</v>
      </c>
      <c r="AD34" s="22">
        <f>SUM(AD7:AD33)</f>
        <v>0</v>
      </c>
      <c r="AE34" s="23" t="e">
        <f t="shared" si="11"/>
        <v>#DIV/0!</v>
      </c>
      <c r="AF34" s="20">
        <f>SUM(AF7:AF33)</f>
        <v>4571</v>
      </c>
      <c r="AG34" s="20">
        <f>SUM(AG7:AG33)</f>
        <v>4188</v>
      </c>
      <c r="AH34" s="21">
        <f t="shared" si="14"/>
        <v>8759</v>
      </c>
      <c r="AI34" s="21">
        <f>SUM(AI7:AI33)</f>
        <v>22</v>
      </c>
      <c r="AJ34" s="21">
        <f>SUM(AJ7:AJ33)</f>
        <v>12</v>
      </c>
      <c r="AK34" s="22">
        <f>SUM(AK7:AK33)</f>
        <v>34</v>
      </c>
      <c r="AL34" s="23">
        <f t="shared" si="18"/>
        <v>3.8817216577234843</v>
      </c>
    </row>
  </sheetData>
  <mergeCells count="24">
    <mergeCell ref="AI5:AK5"/>
    <mergeCell ref="AL5:AL6"/>
    <mergeCell ref="AF4:AL4"/>
    <mergeCell ref="AE5:AE6"/>
    <mergeCell ref="A34:B34"/>
    <mergeCell ref="U5:W5"/>
    <mergeCell ref="X5:X6"/>
    <mergeCell ref="A4:A6"/>
    <mergeCell ref="B4:B6"/>
    <mergeCell ref="C4:C6"/>
    <mergeCell ref="R5:T5"/>
    <mergeCell ref="Y5:AA5"/>
    <mergeCell ref="Y4:AE4"/>
    <mergeCell ref="D5:F5"/>
    <mergeCell ref="G5:I5"/>
    <mergeCell ref="J5:J6"/>
    <mergeCell ref="D4:J4"/>
    <mergeCell ref="K4:Q4"/>
    <mergeCell ref="R4:X4"/>
    <mergeCell ref="AB5:AD5"/>
    <mergeCell ref="AF5:AH5"/>
    <mergeCell ref="K5:M5"/>
    <mergeCell ref="N5:P5"/>
    <mergeCell ref="Q5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4"/>
  <sheetViews>
    <sheetView zoomScale="70" zoomScaleNormal="70" workbookViewId="0">
      <selection activeCell="J11" sqref="J11"/>
    </sheetView>
  </sheetViews>
  <sheetFormatPr defaultRowHeight="15" x14ac:dyDescent="0.25"/>
  <cols>
    <col min="2" max="2" width="17.28515625" bestFit="1" customWidth="1"/>
    <col min="3" max="3" width="16.85546875" bestFit="1" customWidth="1"/>
    <col min="9" max="9" width="3.140625" bestFit="1" customWidth="1"/>
    <col min="37" max="37" width="9.7109375" customWidth="1"/>
  </cols>
  <sheetData>
    <row r="1" spans="1:38" x14ac:dyDescent="0.25">
      <c r="A1" t="s">
        <v>54</v>
      </c>
    </row>
    <row r="3" spans="1:38" x14ac:dyDescent="0.25">
      <c r="A3" t="s">
        <v>57</v>
      </c>
    </row>
    <row r="4" spans="1:38" x14ac:dyDescent="0.25">
      <c r="A4" s="31" t="s">
        <v>0</v>
      </c>
      <c r="B4" s="31" t="s">
        <v>1</v>
      </c>
      <c r="C4" s="40" t="s">
        <v>39</v>
      </c>
      <c r="D4" s="34" t="s">
        <v>50</v>
      </c>
      <c r="E4" s="34"/>
      <c r="F4" s="34"/>
      <c r="G4" s="34"/>
      <c r="H4" s="34"/>
      <c r="I4" s="34"/>
      <c r="J4" s="34"/>
      <c r="K4" s="35" t="s">
        <v>51</v>
      </c>
      <c r="L4" s="35"/>
      <c r="M4" s="35"/>
      <c r="N4" s="35"/>
      <c r="O4" s="35"/>
      <c r="P4" s="35"/>
      <c r="Q4" s="35"/>
      <c r="R4" s="46" t="s">
        <v>52</v>
      </c>
      <c r="S4" s="46"/>
      <c r="T4" s="46"/>
      <c r="U4" s="46"/>
      <c r="V4" s="46"/>
      <c r="W4" s="46"/>
      <c r="X4" s="46"/>
      <c r="Y4" s="43" t="s">
        <v>53</v>
      </c>
      <c r="Z4" s="43"/>
      <c r="AA4" s="43"/>
      <c r="AB4" s="43"/>
      <c r="AC4" s="43"/>
      <c r="AD4" s="43"/>
      <c r="AE4" s="43"/>
      <c r="AF4" s="28" t="s">
        <v>53</v>
      </c>
      <c r="AG4" s="28"/>
      <c r="AH4" s="28"/>
      <c r="AI4" s="28"/>
      <c r="AJ4" s="28"/>
      <c r="AK4" s="28"/>
      <c r="AL4" s="28"/>
    </row>
    <row r="5" spans="1:38" ht="30.75" customHeight="1" x14ac:dyDescent="0.25">
      <c r="A5" s="31"/>
      <c r="B5" s="31"/>
      <c r="C5" s="41"/>
      <c r="D5" s="33" t="s">
        <v>37</v>
      </c>
      <c r="E5" s="33"/>
      <c r="F5" s="33"/>
      <c r="G5" s="33" t="s">
        <v>60</v>
      </c>
      <c r="H5" s="33"/>
      <c r="I5" s="33"/>
      <c r="J5" s="33" t="s">
        <v>59</v>
      </c>
      <c r="K5" s="36" t="s">
        <v>37</v>
      </c>
      <c r="L5" s="36"/>
      <c r="M5" s="36"/>
      <c r="N5" s="36" t="s">
        <v>60</v>
      </c>
      <c r="O5" s="36"/>
      <c r="P5" s="36"/>
      <c r="Q5" s="36" t="s">
        <v>59</v>
      </c>
      <c r="R5" s="47" t="s">
        <v>37</v>
      </c>
      <c r="S5" s="47"/>
      <c r="T5" s="47"/>
      <c r="U5" s="47" t="s">
        <v>60</v>
      </c>
      <c r="V5" s="47"/>
      <c r="W5" s="47"/>
      <c r="X5" s="47" t="s">
        <v>59</v>
      </c>
      <c r="Y5" s="44" t="s">
        <v>37</v>
      </c>
      <c r="Z5" s="44"/>
      <c r="AA5" s="44"/>
      <c r="AB5" s="44" t="s">
        <v>60</v>
      </c>
      <c r="AC5" s="44"/>
      <c r="AD5" s="44"/>
      <c r="AE5" s="44" t="s">
        <v>59</v>
      </c>
      <c r="AF5" s="29" t="s">
        <v>37</v>
      </c>
      <c r="AG5" s="29"/>
      <c r="AH5" s="29"/>
      <c r="AI5" s="29" t="s">
        <v>60</v>
      </c>
      <c r="AJ5" s="29"/>
      <c r="AK5" s="29"/>
      <c r="AL5" s="29" t="s">
        <v>59</v>
      </c>
    </row>
    <row r="6" spans="1:38" x14ac:dyDescent="0.25">
      <c r="A6" s="31"/>
      <c r="B6" s="31"/>
      <c r="C6" s="42"/>
      <c r="D6" s="16" t="s">
        <v>34</v>
      </c>
      <c r="E6" s="16" t="s">
        <v>35</v>
      </c>
      <c r="F6" s="16" t="s">
        <v>36</v>
      </c>
      <c r="G6" s="16" t="s">
        <v>34</v>
      </c>
      <c r="H6" s="16" t="s">
        <v>35</v>
      </c>
      <c r="I6" s="16" t="s">
        <v>36</v>
      </c>
      <c r="J6" s="33"/>
      <c r="K6" s="17" t="s">
        <v>34</v>
      </c>
      <c r="L6" s="17" t="s">
        <v>35</v>
      </c>
      <c r="M6" s="17" t="s">
        <v>36</v>
      </c>
      <c r="N6" s="17" t="s">
        <v>34</v>
      </c>
      <c r="O6" s="17" t="s">
        <v>35</v>
      </c>
      <c r="P6" s="17" t="s">
        <v>36</v>
      </c>
      <c r="Q6" s="36"/>
      <c r="R6" s="15" t="s">
        <v>34</v>
      </c>
      <c r="S6" s="15" t="s">
        <v>35</v>
      </c>
      <c r="T6" s="15" t="s">
        <v>36</v>
      </c>
      <c r="U6" s="15" t="s">
        <v>34</v>
      </c>
      <c r="V6" s="15" t="s">
        <v>35</v>
      </c>
      <c r="W6" s="15" t="s">
        <v>36</v>
      </c>
      <c r="X6" s="47"/>
      <c r="Y6" s="14" t="s">
        <v>34</v>
      </c>
      <c r="Z6" s="14" t="s">
        <v>35</v>
      </c>
      <c r="AA6" s="14" t="s">
        <v>36</v>
      </c>
      <c r="AB6" s="14" t="s">
        <v>34</v>
      </c>
      <c r="AC6" s="14" t="s">
        <v>35</v>
      </c>
      <c r="AD6" s="14" t="s">
        <v>36</v>
      </c>
      <c r="AE6" s="44"/>
      <c r="AF6" s="27" t="s">
        <v>34</v>
      </c>
      <c r="AG6" s="27" t="s">
        <v>35</v>
      </c>
      <c r="AH6" s="27" t="s">
        <v>36</v>
      </c>
      <c r="AI6" s="27" t="s">
        <v>34</v>
      </c>
      <c r="AJ6" s="27" t="s">
        <v>35</v>
      </c>
      <c r="AK6" s="27" t="s">
        <v>36</v>
      </c>
      <c r="AL6" s="29"/>
    </row>
    <row r="7" spans="1:38" ht="15.75" x14ac:dyDescent="0.25">
      <c r="A7" s="1">
        <v>1</v>
      </c>
      <c r="B7" s="7" t="s">
        <v>4</v>
      </c>
      <c r="C7" s="13" t="s">
        <v>40</v>
      </c>
      <c r="D7" s="3">
        <f>'AKB&amp;AKABA'!D7</f>
        <v>88</v>
      </c>
      <c r="E7" s="3">
        <f>'AKB&amp;AKABA'!E7</f>
        <v>76</v>
      </c>
      <c r="F7" s="4">
        <f>SUM(D7:E7)</f>
        <v>164</v>
      </c>
      <c r="G7" s="3">
        <v>0</v>
      </c>
      <c r="H7" s="3">
        <v>0</v>
      </c>
      <c r="I7" s="2">
        <f>SUM(G7:H7)</f>
        <v>0</v>
      </c>
      <c r="J7" s="5">
        <f>I7/F7*1000</f>
        <v>0</v>
      </c>
      <c r="K7" s="3">
        <f>'AKB&amp;AKABA'!P7</f>
        <v>120</v>
      </c>
      <c r="L7" s="3">
        <f>'AKB&amp;AKABA'!Q7</f>
        <v>100</v>
      </c>
      <c r="M7" s="4">
        <f>SUM(K7:L7)</f>
        <v>220</v>
      </c>
      <c r="N7" s="3">
        <v>0</v>
      </c>
      <c r="O7" s="3">
        <v>0</v>
      </c>
      <c r="P7" s="2">
        <f>SUM(N7:O7)</f>
        <v>0</v>
      </c>
      <c r="Q7" s="5">
        <f>P7/M7*1000</f>
        <v>0</v>
      </c>
      <c r="R7" s="3"/>
      <c r="S7" s="3"/>
      <c r="T7" s="4">
        <f>SUM(R7:S7)</f>
        <v>0</v>
      </c>
      <c r="U7" s="3"/>
      <c r="V7" s="3"/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3">
        <f>SUM(D7,K7,R7,Y7)</f>
        <v>208</v>
      </c>
      <c r="AG7" s="3">
        <f>SUM(E7,L7,S7,Z7)</f>
        <v>176</v>
      </c>
      <c r="AH7" s="4">
        <f>SUM(AF7:AG7)</f>
        <v>384</v>
      </c>
      <c r="AI7" s="3">
        <f>SUM(G7,N7,U7,AB7)</f>
        <v>0</v>
      </c>
      <c r="AJ7" s="3">
        <f>SUM(H7,O7,V7,AC7)</f>
        <v>0</v>
      </c>
      <c r="AK7" s="2">
        <f>SUM(AI7:AJ7)</f>
        <v>0</v>
      </c>
      <c r="AL7" s="5">
        <f>AK7/AH7*1000</f>
        <v>0</v>
      </c>
    </row>
    <row r="8" spans="1:38" ht="15.75" x14ac:dyDescent="0.25">
      <c r="A8" s="1">
        <v>2</v>
      </c>
      <c r="B8" s="7" t="s">
        <v>5</v>
      </c>
      <c r="C8" s="13" t="s">
        <v>40</v>
      </c>
      <c r="D8" s="3">
        <f>'AKB&amp;AKABA'!D8</f>
        <v>108</v>
      </c>
      <c r="E8" s="3">
        <f>'AKB&amp;AKABA'!E8</f>
        <v>86</v>
      </c>
      <c r="F8" s="4">
        <f t="shared" ref="F8:F34" si="0">SUM(D8:E8)</f>
        <v>194</v>
      </c>
      <c r="G8" s="3">
        <v>0</v>
      </c>
      <c r="H8" s="3">
        <v>0</v>
      </c>
      <c r="I8" s="2">
        <f t="shared" ref="I8:I33" si="1">SUM(G8:H8)</f>
        <v>0</v>
      </c>
      <c r="J8" s="5">
        <f t="shared" ref="J8:J34" si="2">I8/F8*1000</f>
        <v>0</v>
      </c>
      <c r="K8" s="3">
        <f>'AKB&amp;AKABA'!P8</f>
        <v>100</v>
      </c>
      <c r="L8" s="3">
        <f>'AKB&amp;AKABA'!Q8</f>
        <v>95</v>
      </c>
      <c r="M8" s="4">
        <f t="shared" ref="M8:M34" si="3">SUM(K8:L8)</f>
        <v>195</v>
      </c>
      <c r="N8" s="3">
        <v>1</v>
      </c>
      <c r="O8" s="3">
        <v>0</v>
      </c>
      <c r="P8" s="2">
        <f t="shared" ref="P8:P33" si="4">SUM(N8:O8)</f>
        <v>1</v>
      </c>
      <c r="Q8" s="5">
        <f t="shared" ref="Q8:Q34" si="5">P8/M8*1000</f>
        <v>5.1282051282051286</v>
      </c>
      <c r="R8" s="3"/>
      <c r="S8" s="3"/>
      <c r="T8" s="4">
        <f t="shared" ref="T8:T34" si="6">SUM(R8:S8)</f>
        <v>0</v>
      </c>
      <c r="U8" s="3"/>
      <c r="V8" s="3"/>
      <c r="W8" s="2">
        <f t="shared" ref="W8:W33" si="7">SUM(U8:V8)</f>
        <v>0</v>
      </c>
      <c r="X8" s="5" t="e">
        <f t="shared" ref="X8:X34" si="8">W8/T8*1000</f>
        <v>#DIV/0!</v>
      </c>
      <c r="Y8" s="3"/>
      <c r="Z8" s="3"/>
      <c r="AA8" s="4">
        <f t="shared" ref="AA8:AA34" si="9">SUM(Y8:Z8)</f>
        <v>0</v>
      </c>
      <c r="AB8" s="3"/>
      <c r="AC8" s="3"/>
      <c r="AD8" s="2">
        <f t="shared" ref="AD8:AD33" si="10">SUM(AB8:AC8)</f>
        <v>0</v>
      </c>
      <c r="AE8" s="5" t="e">
        <f t="shared" ref="AE8:AE34" si="11">AD8/AA8*1000</f>
        <v>#DIV/0!</v>
      </c>
      <c r="AF8" s="3">
        <f t="shared" ref="AF8:AF33" si="12">SUM(D8,K8,R8,Y8)</f>
        <v>208</v>
      </c>
      <c r="AG8" s="3">
        <f t="shared" ref="AG8:AG33" si="13">SUM(E8,L8,S8,Z8)</f>
        <v>181</v>
      </c>
      <c r="AH8" s="4">
        <f t="shared" ref="AH8:AH34" si="14">SUM(AF8:AG8)</f>
        <v>389</v>
      </c>
      <c r="AI8" s="3">
        <f t="shared" ref="AI8:AI33" si="15">SUM(G8,N8,U8,AB8)</f>
        <v>1</v>
      </c>
      <c r="AJ8" s="3">
        <f t="shared" ref="AJ8:AJ33" si="16">SUM(H8,O8,V8,AC8)</f>
        <v>0</v>
      </c>
      <c r="AK8" s="2">
        <f t="shared" ref="AK8:AK33" si="17">SUM(AI8:AJ8)</f>
        <v>1</v>
      </c>
      <c r="AL8" s="5">
        <f t="shared" ref="AL8:AL34" si="18">AK8/AH8*1000</f>
        <v>2.5706940874035986</v>
      </c>
    </row>
    <row r="9" spans="1:38" ht="15.75" x14ac:dyDescent="0.25">
      <c r="A9" s="1">
        <v>3</v>
      </c>
      <c r="B9" s="7" t="s">
        <v>6</v>
      </c>
      <c r="C9" s="13" t="s">
        <v>40</v>
      </c>
      <c r="D9" s="3">
        <f>'AKB&amp;AKABA'!D9</f>
        <v>76</v>
      </c>
      <c r="E9" s="3">
        <f>'AKB&amp;AKABA'!E9</f>
        <v>79</v>
      </c>
      <c r="F9" s="4">
        <f t="shared" si="0"/>
        <v>155</v>
      </c>
      <c r="G9" s="3">
        <v>0</v>
      </c>
      <c r="H9" s="3">
        <v>0</v>
      </c>
      <c r="I9" s="2">
        <f t="shared" si="1"/>
        <v>0</v>
      </c>
      <c r="J9" s="5">
        <f t="shared" si="2"/>
        <v>0</v>
      </c>
      <c r="K9" s="3">
        <f>'AKB&amp;AKABA'!P9</f>
        <v>118</v>
      </c>
      <c r="L9" s="3">
        <f>'AKB&amp;AKABA'!Q9</f>
        <v>121</v>
      </c>
      <c r="M9" s="4">
        <f t="shared" si="3"/>
        <v>239</v>
      </c>
      <c r="N9" s="3">
        <v>0</v>
      </c>
      <c r="O9" s="3">
        <v>0</v>
      </c>
      <c r="P9" s="2">
        <f t="shared" si="4"/>
        <v>0</v>
      </c>
      <c r="Q9" s="5">
        <f t="shared" si="5"/>
        <v>0</v>
      </c>
      <c r="R9" s="3"/>
      <c r="S9" s="3"/>
      <c r="T9" s="4">
        <f t="shared" si="6"/>
        <v>0</v>
      </c>
      <c r="U9" s="3"/>
      <c r="V9" s="3"/>
      <c r="W9" s="2">
        <f t="shared" si="7"/>
        <v>0</v>
      </c>
      <c r="X9" s="5" t="e">
        <f t="shared" si="8"/>
        <v>#DIV/0!</v>
      </c>
      <c r="Y9" s="3"/>
      <c r="Z9" s="3"/>
      <c r="AA9" s="4">
        <f t="shared" si="9"/>
        <v>0</v>
      </c>
      <c r="AB9" s="3"/>
      <c r="AC9" s="3"/>
      <c r="AD9" s="2">
        <f t="shared" si="10"/>
        <v>0</v>
      </c>
      <c r="AE9" s="5" t="e">
        <f t="shared" si="11"/>
        <v>#DIV/0!</v>
      </c>
      <c r="AF9" s="3">
        <f t="shared" si="12"/>
        <v>194</v>
      </c>
      <c r="AG9" s="3">
        <f t="shared" si="13"/>
        <v>200</v>
      </c>
      <c r="AH9" s="4">
        <f t="shared" si="14"/>
        <v>394</v>
      </c>
      <c r="AI9" s="3">
        <f t="shared" si="15"/>
        <v>0</v>
      </c>
      <c r="AJ9" s="3">
        <f t="shared" si="16"/>
        <v>0</v>
      </c>
      <c r="AK9" s="2">
        <f t="shared" si="17"/>
        <v>0</v>
      </c>
      <c r="AL9" s="5">
        <f t="shared" si="18"/>
        <v>0</v>
      </c>
    </row>
    <row r="10" spans="1:38" ht="15.75" x14ac:dyDescent="0.25">
      <c r="A10" s="1">
        <v>4</v>
      </c>
      <c r="B10" s="7" t="s">
        <v>7</v>
      </c>
      <c r="C10" s="13" t="s">
        <v>41</v>
      </c>
      <c r="D10" s="3">
        <f>'AKB&amp;AKABA'!D10</f>
        <v>80</v>
      </c>
      <c r="E10" s="3">
        <f>'AKB&amp;AKABA'!E10</f>
        <v>67</v>
      </c>
      <c r="F10" s="4">
        <f t="shared" si="0"/>
        <v>147</v>
      </c>
      <c r="G10" s="3">
        <v>0</v>
      </c>
      <c r="H10" s="3">
        <v>0</v>
      </c>
      <c r="I10" s="2">
        <f t="shared" si="1"/>
        <v>0</v>
      </c>
      <c r="J10" s="5">
        <f t="shared" si="2"/>
        <v>0</v>
      </c>
      <c r="K10" s="3">
        <f>'AKB&amp;AKABA'!P10</f>
        <v>101</v>
      </c>
      <c r="L10" s="3">
        <f>'AKB&amp;AKABA'!Q10</f>
        <v>82</v>
      </c>
      <c r="M10" s="4">
        <f t="shared" si="3"/>
        <v>183</v>
      </c>
      <c r="N10" s="3">
        <v>0</v>
      </c>
      <c r="O10" s="3">
        <v>0</v>
      </c>
      <c r="P10" s="2">
        <f t="shared" si="4"/>
        <v>0</v>
      </c>
      <c r="Q10" s="5">
        <f t="shared" si="5"/>
        <v>0</v>
      </c>
      <c r="R10" s="3"/>
      <c r="S10" s="3"/>
      <c r="T10" s="4">
        <f t="shared" si="6"/>
        <v>0</v>
      </c>
      <c r="U10" s="3"/>
      <c r="V10" s="3"/>
      <c r="W10" s="2">
        <f t="shared" si="7"/>
        <v>0</v>
      </c>
      <c r="X10" s="5" t="e">
        <f t="shared" si="8"/>
        <v>#DIV/0!</v>
      </c>
      <c r="Y10" s="3"/>
      <c r="Z10" s="3"/>
      <c r="AA10" s="4">
        <f t="shared" si="9"/>
        <v>0</v>
      </c>
      <c r="AB10" s="3"/>
      <c r="AC10" s="3"/>
      <c r="AD10" s="2">
        <f t="shared" si="10"/>
        <v>0</v>
      </c>
      <c r="AE10" s="5" t="e">
        <f t="shared" si="11"/>
        <v>#DIV/0!</v>
      </c>
      <c r="AF10" s="3">
        <f t="shared" si="12"/>
        <v>181</v>
      </c>
      <c r="AG10" s="3">
        <f t="shared" si="13"/>
        <v>149</v>
      </c>
      <c r="AH10" s="4">
        <f t="shared" si="14"/>
        <v>330</v>
      </c>
      <c r="AI10" s="3">
        <f t="shared" si="15"/>
        <v>0</v>
      </c>
      <c r="AJ10" s="3">
        <f t="shared" si="16"/>
        <v>0</v>
      </c>
      <c r="AK10" s="2">
        <f t="shared" si="17"/>
        <v>0</v>
      </c>
      <c r="AL10" s="5">
        <f t="shared" si="18"/>
        <v>0</v>
      </c>
    </row>
    <row r="11" spans="1:38" ht="15.75" x14ac:dyDescent="0.25">
      <c r="A11" s="1">
        <v>5</v>
      </c>
      <c r="B11" s="7" t="s">
        <v>8</v>
      </c>
      <c r="C11" s="13" t="s">
        <v>41</v>
      </c>
      <c r="D11" s="3">
        <f>'AKB&amp;AKABA'!D11</f>
        <v>82</v>
      </c>
      <c r="E11" s="3">
        <f>'AKB&amp;AKABA'!E11</f>
        <v>71</v>
      </c>
      <c r="F11" s="4">
        <f t="shared" si="0"/>
        <v>153</v>
      </c>
      <c r="G11" s="3">
        <v>0</v>
      </c>
      <c r="H11" s="3">
        <v>0</v>
      </c>
      <c r="I11" s="2">
        <f t="shared" si="1"/>
        <v>0</v>
      </c>
      <c r="J11" s="5">
        <f t="shared" si="2"/>
        <v>0</v>
      </c>
      <c r="K11" s="3">
        <f>'AKB&amp;AKABA'!P11</f>
        <v>116</v>
      </c>
      <c r="L11" s="3">
        <f>'AKB&amp;AKABA'!Q11</f>
        <v>92</v>
      </c>
      <c r="M11" s="4">
        <f t="shared" si="3"/>
        <v>208</v>
      </c>
      <c r="N11" s="3">
        <v>0</v>
      </c>
      <c r="O11" s="3">
        <v>1</v>
      </c>
      <c r="P11" s="2">
        <f t="shared" si="4"/>
        <v>1</v>
      </c>
      <c r="Q11" s="5">
        <f t="shared" si="5"/>
        <v>4.8076923076923084</v>
      </c>
      <c r="R11" s="3"/>
      <c r="S11" s="3"/>
      <c r="T11" s="4">
        <f t="shared" si="6"/>
        <v>0</v>
      </c>
      <c r="U11" s="3"/>
      <c r="V11" s="3"/>
      <c r="W11" s="2">
        <f t="shared" si="7"/>
        <v>0</v>
      </c>
      <c r="X11" s="5" t="e">
        <f t="shared" si="8"/>
        <v>#DIV/0!</v>
      </c>
      <c r="Y11" s="3"/>
      <c r="Z11" s="3"/>
      <c r="AA11" s="4">
        <f t="shared" si="9"/>
        <v>0</v>
      </c>
      <c r="AB11" s="3"/>
      <c r="AC11" s="3"/>
      <c r="AD11" s="2">
        <f t="shared" si="10"/>
        <v>0</v>
      </c>
      <c r="AE11" s="5" t="e">
        <f t="shared" si="11"/>
        <v>#DIV/0!</v>
      </c>
      <c r="AF11" s="3">
        <f t="shared" si="12"/>
        <v>198</v>
      </c>
      <c r="AG11" s="3">
        <f t="shared" si="13"/>
        <v>163</v>
      </c>
      <c r="AH11" s="4">
        <f t="shared" si="14"/>
        <v>361</v>
      </c>
      <c r="AI11" s="3">
        <f t="shared" si="15"/>
        <v>0</v>
      </c>
      <c r="AJ11" s="3">
        <f t="shared" si="16"/>
        <v>1</v>
      </c>
      <c r="AK11" s="2">
        <f t="shared" si="17"/>
        <v>1</v>
      </c>
      <c r="AL11" s="5">
        <f t="shared" si="18"/>
        <v>2.770083102493075</v>
      </c>
    </row>
    <row r="12" spans="1:38" ht="15.75" x14ac:dyDescent="0.25">
      <c r="A12" s="1">
        <v>6</v>
      </c>
      <c r="B12" s="7" t="s">
        <v>9</v>
      </c>
      <c r="C12" s="13" t="s">
        <v>42</v>
      </c>
      <c r="D12" s="3">
        <f>'AKB&amp;AKABA'!D12</f>
        <v>95</v>
      </c>
      <c r="E12" s="3">
        <f>'AKB&amp;AKABA'!E12</f>
        <v>106</v>
      </c>
      <c r="F12" s="4">
        <f t="shared" si="0"/>
        <v>201</v>
      </c>
      <c r="G12" s="3">
        <v>0</v>
      </c>
      <c r="H12" s="3">
        <v>0</v>
      </c>
      <c r="I12" s="2">
        <f t="shared" si="1"/>
        <v>0</v>
      </c>
      <c r="J12" s="5">
        <f t="shared" si="2"/>
        <v>0</v>
      </c>
      <c r="K12" s="3">
        <f>'AKB&amp;AKABA'!P12</f>
        <v>102</v>
      </c>
      <c r="L12" s="3">
        <f>'AKB&amp;AKABA'!Q12</f>
        <v>87</v>
      </c>
      <c r="M12" s="4">
        <f t="shared" si="3"/>
        <v>189</v>
      </c>
      <c r="N12" s="3">
        <v>0</v>
      </c>
      <c r="O12" s="3">
        <v>0</v>
      </c>
      <c r="P12" s="2">
        <f t="shared" si="4"/>
        <v>0</v>
      </c>
      <c r="Q12" s="5">
        <f t="shared" si="5"/>
        <v>0</v>
      </c>
      <c r="R12" s="3"/>
      <c r="S12" s="3"/>
      <c r="T12" s="4">
        <f t="shared" si="6"/>
        <v>0</v>
      </c>
      <c r="U12" s="3"/>
      <c r="V12" s="3"/>
      <c r="W12" s="2">
        <f t="shared" si="7"/>
        <v>0</v>
      </c>
      <c r="X12" s="5" t="e">
        <f t="shared" si="8"/>
        <v>#DIV/0!</v>
      </c>
      <c r="Y12" s="3"/>
      <c r="Z12" s="3"/>
      <c r="AA12" s="4">
        <f t="shared" si="9"/>
        <v>0</v>
      </c>
      <c r="AB12" s="3"/>
      <c r="AC12" s="3"/>
      <c r="AD12" s="2">
        <f t="shared" si="10"/>
        <v>0</v>
      </c>
      <c r="AE12" s="5" t="e">
        <f t="shared" si="11"/>
        <v>#DIV/0!</v>
      </c>
      <c r="AF12" s="3">
        <f t="shared" si="12"/>
        <v>197</v>
      </c>
      <c r="AG12" s="3">
        <f t="shared" si="13"/>
        <v>193</v>
      </c>
      <c r="AH12" s="4">
        <f t="shared" si="14"/>
        <v>390</v>
      </c>
      <c r="AI12" s="3">
        <f t="shared" si="15"/>
        <v>0</v>
      </c>
      <c r="AJ12" s="3">
        <f t="shared" si="16"/>
        <v>0</v>
      </c>
      <c r="AK12" s="2">
        <f t="shared" si="17"/>
        <v>0</v>
      </c>
      <c r="AL12" s="5">
        <f t="shared" si="18"/>
        <v>0</v>
      </c>
    </row>
    <row r="13" spans="1:38" ht="15.75" x14ac:dyDescent="0.25">
      <c r="A13" s="1">
        <v>7</v>
      </c>
      <c r="B13" s="7" t="s">
        <v>10</v>
      </c>
      <c r="C13" s="13" t="s">
        <v>42</v>
      </c>
      <c r="D13" s="3">
        <f>'AKB&amp;AKABA'!D13</f>
        <v>84</v>
      </c>
      <c r="E13" s="3">
        <f>'AKB&amp;AKABA'!E13</f>
        <v>57</v>
      </c>
      <c r="F13" s="4">
        <f t="shared" si="0"/>
        <v>141</v>
      </c>
      <c r="G13" s="3">
        <v>0</v>
      </c>
      <c r="H13" s="3">
        <v>0</v>
      </c>
      <c r="I13" s="2">
        <f t="shared" si="1"/>
        <v>0</v>
      </c>
      <c r="J13" s="5">
        <f t="shared" si="2"/>
        <v>0</v>
      </c>
      <c r="K13" s="3">
        <f>'AKB&amp;AKABA'!P13</f>
        <v>93</v>
      </c>
      <c r="L13" s="3">
        <f>'AKB&amp;AKABA'!Q13</f>
        <v>91</v>
      </c>
      <c r="M13" s="4">
        <f t="shared" si="3"/>
        <v>184</v>
      </c>
      <c r="N13" s="3">
        <v>0</v>
      </c>
      <c r="O13" s="3">
        <v>0</v>
      </c>
      <c r="P13" s="2">
        <f t="shared" si="4"/>
        <v>0</v>
      </c>
      <c r="Q13" s="5">
        <f t="shared" si="5"/>
        <v>0</v>
      </c>
      <c r="R13" s="3"/>
      <c r="S13" s="3"/>
      <c r="T13" s="4">
        <f t="shared" si="6"/>
        <v>0</v>
      </c>
      <c r="U13" s="3"/>
      <c r="V13" s="3"/>
      <c r="W13" s="2">
        <f t="shared" si="7"/>
        <v>0</v>
      </c>
      <c r="X13" s="5" t="e">
        <f t="shared" si="8"/>
        <v>#DIV/0!</v>
      </c>
      <c r="Y13" s="3"/>
      <c r="Z13" s="3"/>
      <c r="AA13" s="4">
        <f t="shared" si="9"/>
        <v>0</v>
      </c>
      <c r="AB13" s="3"/>
      <c r="AC13" s="3"/>
      <c r="AD13" s="2">
        <f t="shared" si="10"/>
        <v>0</v>
      </c>
      <c r="AE13" s="5" t="e">
        <f t="shared" si="11"/>
        <v>#DIV/0!</v>
      </c>
      <c r="AF13" s="3">
        <f t="shared" si="12"/>
        <v>177</v>
      </c>
      <c r="AG13" s="3">
        <f t="shared" si="13"/>
        <v>148</v>
      </c>
      <c r="AH13" s="4">
        <f t="shared" si="14"/>
        <v>325</v>
      </c>
      <c r="AI13" s="3">
        <f t="shared" si="15"/>
        <v>0</v>
      </c>
      <c r="AJ13" s="3">
        <f t="shared" si="16"/>
        <v>0</v>
      </c>
      <c r="AK13" s="2">
        <f t="shared" si="17"/>
        <v>0</v>
      </c>
      <c r="AL13" s="5">
        <f t="shared" si="18"/>
        <v>0</v>
      </c>
    </row>
    <row r="14" spans="1:38" ht="15.75" x14ac:dyDescent="0.25">
      <c r="A14" s="1">
        <v>8</v>
      </c>
      <c r="B14" s="7" t="s">
        <v>11</v>
      </c>
      <c r="C14" s="13" t="s">
        <v>43</v>
      </c>
      <c r="D14" s="3">
        <f>'AKB&amp;AKABA'!D14</f>
        <v>55</v>
      </c>
      <c r="E14" s="3">
        <f>'AKB&amp;AKABA'!E14</f>
        <v>75</v>
      </c>
      <c r="F14" s="4">
        <f t="shared" si="0"/>
        <v>130</v>
      </c>
      <c r="G14" s="3">
        <v>0</v>
      </c>
      <c r="H14" s="3">
        <v>0</v>
      </c>
      <c r="I14" s="2">
        <f t="shared" si="1"/>
        <v>0</v>
      </c>
      <c r="J14" s="5">
        <f t="shared" si="2"/>
        <v>0</v>
      </c>
      <c r="K14" s="3">
        <f>'AKB&amp;AKABA'!P14</f>
        <v>92</v>
      </c>
      <c r="L14" s="3">
        <f>'AKB&amp;AKABA'!Q14</f>
        <v>84</v>
      </c>
      <c r="M14" s="4">
        <f t="shared" si="3"/>
        <v>176</v>
      </c>
      <c r="N14" s="3">
        <v>0</v>
      </c>
      <c r="O14" s="3">
        <v>0</v>
      </c>
      <c r="P14" s="2">
        <f t="shared" si="4"/>
        <v>0</v>
      </c>
      <c r="Q14" s="5">
        <f t="shared" si="5"/>
        <v>0</v>
      </c>
      <c r="R14" s="3"/>
      <c r="S14" s="3"/>
      <c r="T14" s="4">
        <f t="shared" si="6"/>
        <v>0</v>
      </c>
      <c r="U14" s="3"/>
      <c r="V14" s="3"/>
      <c r="W14" s="2">
        <f t="shared" si="7"/>
        <v>0</v>
      </c>
      <c r="X14" s="5" t="e">
        <f t="shared" si="8"/>
        <v>#DIV/0!</v>
      </c>
      <c r="Y14" s="3"/>
      <c r="Z14" s="3"/>
      <c r="AA14" s="4">
        <f t="shared" si="9"/>
        <v>0</v>
      </c>
      <c r="AB14" s="3"/>
      <c r="AC14" s="3"/>
      <c r="AD14" s="2">
        <f t="shared" si="10"/>
        <v>0</v>
      </c>
      <c r="AE14" s="5" t="e">
        <f t="shared" si="11"/>
        <v>#DIV/0!</v>
      </c>
      <c r="AF14" s="3">
        <f t="shared" si="12"/>
        <v>147</v>
      </c>
      <c r="AG14" s="3">
        <f t="shared" si="13"/>
        <v>159</v>
      </c>
      <c r="AH14" s="4">
        <f t="shared" si="14"/>
        <v>306</v>
      </c>
      <c r="AI14" s="3">
        <f t="shared" si="15"/>
        <v>0</v>
      </c>
      <c r="AJ14" s="3">
        <f t="shared" si="16"/>
        <v>0</v>
      </c>
      <c r="AK14" s="2">
        <f t="shared" si="17"/>
        <v>0</v>
      </c>
      <c r="AL14" s="5">
        <f t="shared" si="18"/>
        <v>0</v>
      </c>
    </row>
    <row r="15" spans="1:38" ht="15.75" x14ac:dyDescent="0.25">
      <c r="A15" s="1">
        <v>9</v>
      </c>
      <c r="B15" s="7" t="s">
        <v>12</v>
      </c>
      <c r="C15" s="13" t="s">
        <v>43</v>
      </c>
      <c r="D15" s="3">
        <f>'AKB&amp;AKABA'!D15</f>
        <v>100</v>
      </c>
      <c r="E15" s="3">
        <f>'AKB&amp;AKABA'!E15</f>
        <v>96</v>
      </c>
      <c r="F15" s="4">
        <f t="shared" si="0"/>
        <v>196</v>
      </c>
      <c r="G15" s="3">
        <v>0</v>
      </c>
      <c r="H15" s="3">
        <v>0</v>
      </c>
      <c r="I15" s="2">
        <f t="shared" si="1"/>
        <v>0</v>
      </c>
      <c r="J15" s="5">
        <f t="shared" si="2"/>
        <v>0</v>
      </c>
      <c r="K15" s="3">
        <f>'AKB&amp;AKABA'!P15</f>
        <v>122</v>
      </c>
      <c r="L15" s="3">
        <f>'AKB&amp;AKABA'!Q15</f>
        <v>107</v>
      </c>
      <c r="M15" s="4">
        <f t="shared" si="3"/>
        <v>229</v>
      </c>
      <c r="N15" s="3">
        <v>0</v>
      </c>
      <c r="O15" s="3">
        <v>1</v>
      </c>
      <c r="P15" s="2">
        <f t="shared" si="4"/>
        <v>1</v>
      </c>
      <c r="Q15" s="5">
        <f t="shared" si="5"/>
        <v>4.3668122270742353</v>
      </c>
      <c r="R15" s="3"/>
      <c r="S15" s="3"/>
      <c r="T15" s="4">
        <f t="shared" si="6"/>
        <v>0</v>
      </c>
      <c r="U15" s="3"/>
      <c r="V15" s="3"/>
      <c r="W15" s="2">
        <f t="shared" si="7"/>
        <v>0</v>
      </c>
      <c r="X15" s="5" t="e">
        <f t="shared" si="8"/>
        <v>#DIV/0!</v>
      </c>
      <c r="Y15" s="3"/>
      <c r="Z15" s="3"/>
      <c r="AA15" s="4">
        <f t="shared" si="9"/>
        <v>0</v>
      </c>
      <c r="AB15" s="3"/>
      <c r="AC15" s="3"/>
      <c r="AD15" s="2">
        <f t="shared" si="10"/>
        <v>0</v>
      </c>
      <c r="AE15" s="5" t="e">
        <f t="shared" si="11"/>
        <v>#DIV/0!</v>
      </c>
      <c r="AF15" s="3">
        <f t="shared" si="12"/>
        <v>222</v>
      </c>
      <c r="AG15" s="3">
        <f t="shared" si="13"/>
        <v>203</v>
      </c>
      <c r="AH15" s="4">
        <f t="shared" si="14"/>
        <v>425</v>
      </c>
      <c r="AI15" s="3">
        <f t="shared" si="15"/>
        <v>0</v>
      </c>
      <c r="AJ15" s="3">
        <f t="shared" si="16"/>
        <v>1</v>
      </c>
      <c r="AK15" s="2">
        <f t="shared" si="17"/>
        <v>1</v>
      </c>
      <c r="AL15" s="5">
        <f t="shared" si="18"/>
        <v>2.3529411764705879</v>
      </c>
    </row>
    <row r="16" spans="1:38" ht="15.75" x14ac:dyDescent="0.25">
      <c r="A16" s="1">
        <v>10</v>
      </c>
      <c r="B16" s="7" t="s">
        <v>13</v>
      </c>
      <c r="C16" s="13" t="s">
        <v>13</v>
      </c>
      <c r="D16" s="3">
        <f>'AKB&amp;AKABA'!D16</f>
        <v>127</v>
      </c>
      <c r="E16" s="3">
        <f>'AKB&amp;AKABA'!E16</f>
        <v>115</v>
      </c>
      <c r="F16" s="4">
        <f t="shared" si="0"/>
        <v>242</v>
      </c>
      <c r="G16" s="3">
        <v>0</v>
      </c>
      <c r="H16" s="3">
        <v>0</v>
      </c>
      <c r="I16" s="2">
        <f t="shared" si="1"/>
        <v>0</v>
      </c>
      <c r="J16" s="5">
        <f t="shared" si="2"/>
        <v>0</v>
      </c>
      <c r="K16" s="3">
        <f>'AKB&amp;AKABA'!P16</f>
        <v>183</v>
      </c>
      <c r="L16" s="3">
        <f>'AKB&amp;AKABA'!Q16</f>
        <v>145</v>
      </c>
      <c r="M16" s="4">
        <f t="shared" si="3"/>
        <v>328</v>
      </c>
      <c r="N16" s="3">
        <v>0</v>
      </c>
      <c r="O16" s="3">
        <v>0</v>
      </c>
      <c r="P16" s="2">
        <f t="shared" si="4"/>
        <v>0</v>
      </c>
      <c r="Q16" s="5">
        <f t="shared" si="5"/>
        <v>0</v>
      </c>
      <c r="R16" s="3"/>
      <c r="S16" s="3"/>
      <c r="T16" s="4">
        <f t="shared" si="6"/>
        <v>0</v>
      </c>
      <c r="U16" s="3"/>
      <c r="V16" s="3"/>
      <c r="W16" s="2">
        <f t="shared" si="7"/>
        <v>0</v>
      </c>
      <c r="X16" s="5" t="e">
        <f t="shared" si="8"/>
        <v>#DIV/0!</v>
      </c>
      <c r="Y16" s="3"/>
      <c r="Z16" s="3"/>
      <c r="AA16" s="4">
        <f t="shared" si="9"/>
        <v>0</v>
      </c>
      <c r="AB16" s="3"/>
      <c r="AC16" s="3"/>
      <c r="AD16" s="2">
        <f t="shared" si="10"/>
        <v>0</v>
      </c>
      <c r="AE16" s="5" t="e">
        <f t="shared" si="11"/>
        <v>#DIV/0!</v>
      </c>
      <c r="AF16" s="3">
        <f t="shared" si="12"/>
        <v>310</v>
      </c>
      <c r="AG16" s="3">
        <f t="shared" si="13"/>
        <v>260</v>
      </c>
      <c r="AH16" s="4">
        <f t="shared" si="14"/>
        <v>570</v>
      </c>
      <c r="AI16" s="3">
        <f t="shared" si="15"/>
        <v>0</v>
      </c>
      <c r="AJ16" s="3">
        <f t="shared" si="16"/>
        <v>0</v>
      </c>
      <c r="AK16" s="2">
        <f t="shared" si="17"/>
        <v>0</v>
      </c>
      <c r="AL16" s="5">
        <f t="shared" si="18"/>
        <v>0</v>
      </c>
    </row>
    <row r="17" spans="1:38" ht="15.75" x14ac:dyDescent="0.25">
      <c r="A17" s="1">
        <v>11</v>
      </c>
      <c r="B17" s="7" t="s">
        <v>14</v>
      </c>
      <c r="C17" s="13" t="s">
        <v>14</v>
      </c>
      <c r="D17" s="3">
        <f>'AKB&amp;AKABA'!D17</f>
        <v>120</v>
      </c>
      <c r="E17" s="3">
        <f>'AKB&amp;AKABA'!E17</f>
        <v>102</v>
      </c>
      <c r="F17" s="4">
        <f t="shared" si="0"/>
        <v>222</v>
      </c>
      <c r="G17" s="3">
        <v>0</v>
      </c>
      <c r="H17" s="3">
        <v>0</v>
      </c>
      <c r="I17" s="2">
        <f t="shared" si="1"/>
        <v>0</v>
      </c>
      <c r="J17" s="5">
        <f t="shared" si="2"/>
        <v>0</v>
      </c>
      <c r="K17" s="3">
        <f>'AKB&amp;AKABA'!P17</f>
        <v>118</v>
      </c>
      <c r="L17" s="3">
        <f>'AKB&amp;AKABA'!Q17</f>
        <v>130</v>
      </c>
      <c r="M17" s="4">
        <f t="shared" si="3"/>
        <v>248</v>
      </c>
      <c r="N17" s="3">
        <v>0</v>
      </c>
      <c r="O17" s="3">
        <v>0</v>
      </c>
      <c r="P17" s="2">
        <f t="shared" si="4"/>
        <v>0</v>
      </c>
      <c r="Q17" s="5">
        <f t="shared" si="5"/>
        <v>0</v>
      </c>
      <c r="R17" s="3"/>
      <c r="S17" s="3"/>
      <c r="T17" s="4">
        <f t="shared" si="6"/>
        <v>0</v>
      </c>
      <c r="U17" s="3"/>
      <c r="V17" s="3"/>
      <c r="W17" s="2">
        <f t="shared" si="7"/>
        <v>0</v>
      </c>
      <c r="X17" s="5" t="e">
        <f t="shared" si="8"/>
        <v>#DIV/0!</v>
      </c>
      <c r="Y17" s="3"/>
      <c r="Z17" s="3"/>
      <c r="AA17" s="4">
        <f t="shared" si="9"/>
        <v>0</v>
      </c>
      <c r="AB17" s="3"/>
      <c r="AC17" s="3"/>
      <c r="AD17" s="2">
        <f t="shared" si="10"/>
        <v>0</v>
      </c>
      <c r="AE17" s="5" t="e">
        <f t="shared" si="11"/>
        <v>#DIV/0!</v>
      </c>
      <c r="AF17" s="3">
        <f t="shared" si="12"/>
        <v>238</v>
      </c>
      <c r="AG17" s="3">
        <f t="shared" si="13"/>
        <v>232</v>
      </c>
      <c r="AH17" s="4">
        <f t="shared" si="14"/>
        <v>470</v>
      </c>
      <c r="AI17" s="3">
        <f t="shared" si="15"/>
        <v>0</v>
      </c>
      <c r="AJ17" s="3">
        <f t="shared" si="16"/>
        <v>0</v>
      </c>
      <c r="AK17" s="2">
        <f t="shared" si="17"/>
        <v>0</v>
      </c>
      <c r="AL17" s="5">
        <f t="shared" si="18"/>
        <v>0</v>
      </c>
    </row>
    <row r="18" spans="1:38" ht="15.75" x14ac:dyDescent="0.25">
      <c r="A18" s="1">
        <v>12</v>
      </c>
      <c r="B18" s="7" t="s">
        <v>15</v>
      </c>
      <c r="C18" s="13" t="s">
        <v>14</v>
      </c>
      <c r="D18" s="3">
        <f>'AKB&amp;AKABA'!D18</f>
        <v>85</v>
      </c>
      <c r="E18" s="3">
        <f>'AKB&amp;AKABA'!E18</f>
        <v>76</v>
      </c>
      <c r="F18" s="4">
        <f t="shared" si="0"/>
        <v>161</v>
      </c>
      <c r="G18" s="3">
        <v>0</v>
      </c>
      <c r="H18" s="3">
        <v>0</v>
      </c>
      <c r="I18" s="2">
        <f t="shared" si="1"/>
        <v>0</v>
      </c>
      <c r="J18" s="5">
        <f t="shared" si="2"/>
        <v>0</v>
      </c>
      <c r="K18" s="3">
        <f>'AKB&amp;AKABA'!P18</f>
        <v>101</v>
      </c>
      <c r="L18" s="3">
        <f>'AKB&amp;AKABA'!Q18</f>
        <v>118</v>
      </c>
      <c r="M18" s="4">
        <f t="shared" si="3"/>
        <v>219</v>
      </c>
      <c r="N18" s="3">
        <v>0</v>
      </c>
      <c r="O18" s="3">
        <v>0</v>
      </c>
      <c r="P18" s="2">
        <f t="shared" si="4"/>
        <v>0</v>
      </c>
      <c r="Q18" s="5">
        <f t="shared" si="5"/>
        <v>0</v>
      </c>
      <c r="R18" s="3"/>
      <c r="S18" s="3"/>
      <c r="T18" s="4">
        <f t="shared" si="6"/>
        <v>0</v>
      </c>
      <c r="U18" s="3"/>
      <c r="V18" s="3"/>
      <c r="W18" s="2">
        <f t="shared" si="7"/>
        <v>0</v>
      </c>
      <c r="X18" s="5" t="e">
        <f t="shared" si="8"/>
        <v>#DIV/0!</v>
      </c>
      <c r="Y18" s="3"/>
      <c r="Z18" s="3"/>
      <c r="AA18" s="4">
        <f t="shared" si="9"/>
        <v>0</v>
      </c>
      <c r="AB18" s="3"/>
      <c r="AC18" s="3"/>
      <c r="AD18" s="2">
        <f t="shared" si="10"/>
        <v>0</v>
      </c>
      <c r="AE18" s="5" t="e">
        <f t="shared" si="11"/>
        <v>#DIV/0!</v>
      </c>
      <c r="AF18" s="3">
        <f t="shared" si="12"/>
        <v>186</v>
      </c>
      <c r="AG18" s="3">
        <f t="shared" si="13"/>
        <v>194</v>
      </c>
      <c r="AH18" s="4">
        <f t="shared" si="14"/>
        <v>380</v>
      </c>
      <c r="AI18" s="3">
        <f t="shared" si="15"/>
        <v>0</v>
      </c>
      <c r="AJ18" s="3">
        <f t="shared" si="16"/>
        <v>0</v>
      </c>
      <c r="AK18" s="2">
        <f t="shared" si="17"/>
        <v>0</v>
      </c>
      <c r="AL18" s="5">
        <f t="shared" si="18"/>
        <v>0</v>
      </c>
    </row>
    <row r="19" spans="1:38" ht="15.75" x14ac:dyDescent="0.25">
      <c r="A19" s="1">
        <v>13</v>
      </c>
      <c r="B19" s="7" t="s">
        <v>16</v>
      </c>
      <c r="C19" s="13" t="s">
        <v>44</v>
      </c>
      <c r="D19" s="3">
        <f>'AKB&amp;AKABA'!D19</f>
        <v>56</v>
      </c>
      <c r="E19" s="3">
        <f>'AKB&amp;AKABA'!E19</f>
        <v>50</v>
      </c>
      <c r="F19" s="4">
        <f t="shared" si="0"/>
        <v>106</v>
      </c>
      <c r="G19" s="3">
        <v>0</v>
      </c>
      <c r="H19" s="3">
        <v>0</v>
      </c>
      <c r="I19" s="2">
        <f t="shared" si="1"/>
        <v>0</v>
      </c>
      <c r="J19" s="5">
        <f t="shared" si="2"/>
        <v>0</v>
      </c>
      <c r="K19" s="3">
        <f>'AKB&amp;AKABA'!P19</f>
        <v>73</v>
      </c>
      <c r="L19" s="3">
        <f>'AKB&amp;AKABA'!Q19</f>
        <v>47</v>
      </c>
      <c r="M19" s="4">
        <f t="shared" si="3"/>
        <v>120</v>
      </c>
      <c r="N19" s="3">
        <v>0</v>
      </c>
      <c r="O19" s="3">
        <v>0</v>
      </c>
      <c r="P19" s="2">
        <f t="shared" si="4"/>
        <v>0</v>
      </c>
      <c r="Q19" s="5">
        <f t="shared" si="5"/>
        <v>0</v>
      </c>
      <c r="R19" s="3"/>
      <c r="S19" s="3"/>
      <c r="T19" s="4">
        <f t="shared" si="6"/>
        <v>0</v>
      </c>
      <c r="U19" s="3"/>
      <c r="V19" s="3"/>
      <c r="W19" s="2">
        <f t="shared" si="7"/>
        <v>0</v>
      </c>
      <c r="X19" s="5" t="e">
        <f t="shared" si="8"/>
        <v>#DIV/0!</v>
      </c>
      <c r="Y19" s="3"/>
      <c r="Z19" s="3"/>
      <c r="AA19" s="4">
        <f t="shared" si="9"/>
        <v>0</v>
      </c>
      <c r="AB19" s="3"/>
      <c r="AC19" s="3"/>
      <c r="AD19" s="2">
        <f t="shared" si="10"/>
        <v>0</v>
      </c>
      <c r="AE19" s="5" t="e">
        <f t="shared" si="11"/>
        <v>#DIV/0!</v>
      </c>
      <c r="AF19" s="3">
        <f t="shared" si="12"/>
        <v>129</v>
      </c>
      <c r="AG19" s="3">
        <f t="shared" si="13"/>
        <v>97</v>
      </c>
      <c r="AH19" s="4">
        <f t="shared" si="14"/>
        <v>226</v>
      </c>
      <c r="AI19" s="3">
        <f t="shared" si="15"/>
        <v>0</v>
      </c>
      <c r="AJ19" s="3">
        <f t="shared" si="16"/>
        <v>0</v>
      </c>
      <c r="AK19" s="2">
        <f t="shared" si="17"/>
        <v>0</v>
      </c>
      <c r="AL19" s="5">
        <f t="shared" si="18"/>
        <v>0</v>
      </c>
    </row>
    <row r="20" spans="1:38" ht="15.75" x14ac:dyDescent="0.25">
      <c r="A20" s="1">
        <v>14</v>
      </c>
      <c r="B20" s="7" t="s">
        <v>17</v>
      </c>
      <c r="C20" s="13" t="s">
        <v>44</v>
      </c>
      <c r="D20" s="3">
        <f>'AKB&amp;AKABA'!D20</f>
        <v>55</v>
      </c>
      <c r="E20" s="3">
        <f>'AKB&amp;AKABA'!E20</f>
        <v>57</v>
      </c>
      <c r="F20" s="4">
        <f t="shared" si="0"/>
        <v>112</v>
      </c>
      <c r="G20" s="3">
        <v>0</v>
      </c>
      <c r="H20" s="3">
        <v>0</v>
      </c>
      <c r="I20" s="2">
        <f t="shared" si="1"/>
        <v>0</v>
      </c>
      <c r="J20" s="5">
        <f t="shared" si="2"/>
        <v>0</v>
      </c>
      <c r="K20" s="3">
        <f>'AKB&amp;AKABA'!P20</f>
        <v>78</v>
      </c>
      <c r="L20" s="3">
        <f>'AKB&amp;AKABA'!Q20</f>
        <v>75</v>
      </c>
      <c r="M20" s="4">
        <f t="shared" si="3"/>
        <v>153</v>
      </c>
      <c r="N20" s="3">
        <v>0</v>
      </c>
      <c r="O20" s="3">
        <v>0</v>
      </c>
      <c r="P20" s="2">
        <f t="shared" si="4"/>
        <v>0</v>
      </c>
      <c r="Q20" s="5">
        <f t="shared" si="5"/>
        <v>0</v>
      </c>
      <c r="R20" s="3"/>
      <c r="S20" s="3"/>
      <c r="T20" s="4">
        <f t="shared" si="6"/>
        <v>0</v>
      </c>
      <c r="U20" s="3"/>
      <c r="V20" s="3"/>
      <c r="W20" s="2">
        <f t="shared" si="7"/>
        <v>0</v>
      </c>
      <c r="X20" s="5" t="e">
        <f t="shared" si="8"/>
        <v>#DIV/0!</v>
      </c>
      <c r="Y20" s="3"/>
      <c r="Z20" s="3"/>
      <c r="AA20" s="4">
        <f t="shared" si="9"/>
        <v>0</v>
      </c>
      <c r="AB20" s="3"/>
      <c r="AC20" s="3"/>
      <c r="AD20" s="2">
        <f t="shared" si="10"/>
        <v>0</v>
      </c>
      <c r="AE20" s="5" t="e">
        <f t="shared" si="11"/>
        <v>#DIV/0!</v>
      </c>
      <c r="AF20" s="3">
        <f t="shared" si="12"/>
        <v>133</v>
      </c>
      <c r="AG20" s="3">
        <f t="shared" si="13"/>
        <v>132</v>
      </c>
      <c r="AH20" s="4">
        <f t="shared" si="14"/>
        <v>265</v>
      </c>
      <c r="AI20" s="3">
        <f t="shared" si="15"/>
        <v>0</v>
      </c>
      <c r="AJ20" s="3">
        <f t="shared" si="16"/>
        <v>0</v>
      </c>
      <c r="AK20" s="2">
        <f t="shared" si="17"/>
        <v>0</v>
      </c>
      <c r="AL20" s="5">
        <f t="shared" si="18"/>
        <v>0</v>
      </c>
    </row>
    <row r="21" spans="1:38" ht="15.75" x14ac:dyDescent="0.25">
      <c r="A21" s="1">
        <v>15</v>
      </c>
      <c r="B21" s="7" t="s">
        <v>18</v>
      </c>
      <c r="C21" s="13" t="s">
        <v>44</v>
      </c>
      <c r="D21" s="3">
        <f>'AKB&amp;AKABA'!D21</f>
        <v>75</v>
      </c>
      <c r="E21" s="3">
        <f>'AKB&amp;AKABA'!E21</f>
        <v>73</v>
      </c>
      <c r="F21" s="4">
        <f t="shared" si="0"/>
        <v>148</v>
      </c>
      <c r="G21" s="3">
        <v>0</v>
      </c>
      <c r="H21" s="3">
        <v>0</v>
      </c>
      <c r="I21" s="2">
        <f t="shared" si="1"/>
        <v>0</v>
      </c>
      <c r="J21" s="5">
        <f t="shared" si="2"/>
        <v>0</v>
      </c>
      <c r="K21" s="3">
        <f>'AKB&amp;AKABA'!P21</f>
        <v>91</v>
      </c>
      <c r="L21" s="3">
        <f>'AKB&amp;AKABA'!Q21</f>
        <v>72</v>
      </c>
      <c r="M21" s="4">
        <f t="shared" si="3"/>
        <v>163</v>
      </c>
      <c r="N21" s="3">
        <v>0</v>
      </c>
      <c r="O21" s="3">
        <v>0</v>
      </c>
      <c r="P21" s="2">
        <f t="shared" si="4"/>
        <v>0</v>
      </c>
      <c r="Q21" s="5">
        <f t="shared" si="5"/>
        <v>0</v>
      </c>
      <c r="R21" s="3"/>
      <c r="S21" s="3"/>
      <c r="T21" s="4">
        <f t="shared" si="6"/>
        <v>0</v>
      </c>
      <c r="U21" s="3"/>
      <c r="V21" s="3"/>
      <c r="W21" s="2">
        <f t="shared" si="7"/>
        <v>0</v>
      </c>
      <c r="X21" s="5" t="e">
        <f t="shared" si="8"/>
        <v>#DIV/0!</v>
      </c>
      <c r="Y21" s="3"/>
      <c r="Z21" s="3"/>
      <c r="AA21" s="4">
        <f t="shared" si="9"/>
        <v>0</v>
      </c>
      <c r="AB21" s="3"/>
      <c r="AC21" s="3"/>
      <c r="AD21" s="2">
        <f t="shared" si="10"/>
        <v>0</v>
      </c>
      <c r="AE21" s="5" t="e">
        <f t="shared" si="11"/>
        <v>#DIV/0!</v>
      </c>
      <c r="AF21" s="3">
        <f t="shared" si="12"/>
        <v>166</v>
      </c>
      <c r="AG21" s="3">
        <f t="shared" si="13"/>
        <v>145</v>
      </c>
      <c r="AH21" s="4">
        <f t="shared" si="14"/>
        <v>311</v>
      </c>
      <c r="AI21" s="3">
        <f t="shared" si="15"/>
        <v>0</v>
      </c>
      <c r="AJ21" s="3">
        <f t="shared" si="16"/>
        <v>0</v>
      </c>
      <c r="AK21" s="2">
        <f t="shared" si="17"/>
        <v>0</v>
      </c>
      <c r="AL21" s="5">
        <f t="shared" si="18"/>
        <v>0</v>
      </c>
    </row>
    <row r="22" spans="1:38" ht="15.75" x14ac:dyDescent="0.25">
      <c r="A22" s="1">
        <v>16</v>
      </c>
      <c r="B22" s="7" t="s">
        <v>19</v>
      </c>
      <c r="C22" s="13" t="s">
        <v>45</v>
      </c>
      <c r="D22" s="3">
        <f>'AKB&amp;AKABA'!D22</f>
        <v>83</v>
      </c>
      <c r="E22" s="3">
        <f>'AKB&amp;AKABA'!E22</f>
        <v>77</v>
      </c>
      <c r="F22" s="4">
        <f t="shared" si="0"/>
        <v>160</v>
      </c>
      <c r="G22" s="3">
        <v>1</v>
      </c>
      <c r="H22" s="3">
        <v>0</v>
      </c>
      <c r="I22" s="2">
        <f t="shared" si="1"/>
        <v>1</v>
      </c>
      <c r="J22" s="5">
        <f t="shared" si="2"/>
        <v>6.25</v>
      </c>
      <c r="K22" s="3">
        <f>'AKB&amp;AKABA'!P22</f>
        <v>82</v>
      </c>
      <c r="L22" s="3">
        <f>'AKB&amp;AKABA'!Q22</f>
        <v>99</v>
      </c>
      <c r="M22" s="4">
        <f t="shared" si="3"/>
        <v>181</v>
      </c>
      <c r="N22" s="3">
        <v>0</v>
      </c>
      <c r="O22" s="3">
        <v>1</v>
      </c>
      <c r="P22" s="2">
        <f t="shared" si="4"/>
        <v>1</v>
      </c>
      <c r="Q22" s="5">
        <f t="shared" si="5"/>
        <v>5.5248618784530388</v>
      </c>
      <c r="R22" s="3"/>
      <c r="S22" s="3"/>
      <c r="T22" s="4">
        <f t="shared" si="6"/>
        <v>0</v>
      </c>
      <c r="U22" s="3"/>
      <c r="V22" s="3"/>
      <c r="W22" s="2">
        <f t="shared" si="7"/>
        <v>0</v>
      </c>
      <c r="X22" s="5" t="e">
        <f t="shared" si="8"/>
        <v>#DIV/0!</v>
      </c>
      <c r="Y22" s="3"/>
      <c r="Z22" s="3"/>
      <c r="AA22" s="4">
        <f t="shared" si="9"/>
        <v>0</v>
      </c>
      <c r="AB22" s="3"/>
      <c r="AC22" s="3"/>
      <c r="AD22" s="2">
        <f t="shared" si="10"/>
        <v>0</v>
      </c>
      <c r="AE22" s="5" t="e">
        <f t="shared" si="11"/>
        <v>#DIV/0!</v>
      </c>
      <c r="AF22" s="3">
        <f t="shared" si="12"/>
        <v>165</v>
      </c>
      <c r="AG22" s="3">
        <f t="shared" si="13"/>
        <v>176</v>
      </c>
      <c r="AH22" s="4">
        <f t="shared" si="14"/>
        <v>341</v>
      </c>
      <c r="AI22" s="3">
        <f t="shared" si="15"/>
        <v>1</v>
      </c>
      <c r="AJ22" s="3">
        <f t="shared" si="16"/>
        <v>1</v>
      </c>
      <c r="AK22" s="2">
        <f t="shared" si="17"/>
        <v>2</v>
      </c>
      <c r="AL22" s="5">
        <f t="shared" si="18"/>
        <v>5.8651026392961878</v>
      </c>
    </row>
    <row r="23" spans="1:38" ht="15.75" x14ac:dyDescent="0.25">
      <c r="A23" s="1">
        <v>17</v>
      </c>
      <c r="B23" s="7" t="s">
        <v>20</v>
      </c>
      <c r="C23" s="13" t="s">
        <v>45</v>
      </c>
      <c r="D23" s="3">
        <f>'AKB&amp;AKABA'!D23</f>
        <v>72</v>
      </c>
      <c r="E23" s="3">
        <f>'AKB&amp;AKABA'!E23</f>
        <v>61</v>
      </c>
      <c r="F23" s="4">
        <f t="shared" si="0"/>
        <v>133</v>
      </c>
      <c r="G23" s="3">
        <v>0</v>
      </c>
      <c r="H23" s="3">
        <v>0</v>
      </c>
      <c r="I23" s="2">
        <f t="shared" si="1"/>
        <v>0</v>
      </c>
      <c r="J23" s="5">
        <f t="shared" si="2"/>
        <v>0</v>
      </c>
      <c r="K23" s="3">
        <f>'AKB&amp;AKABA'!P23</f>
        <v>79</v>
      </c>
      <c r="L23" s="3">
        <f>'AKB&amp;AKABA'!Q23</f>
        <v>63</v>
      </c>
      <c r="M23" s="4">
        <f t="shared" si="3"/>
        <v>142</v>
      </c>
      <c r="N23" s="3">
        <v>0</v>
      </c>
      <c r="O23" s="3">
        <v>0</v>
      </c>
      <c r="P23" s="2">
        <f t="shared" si="4"/>
        <v>0</v>
      </c>
      <c r="Q23" s="5">
        <f t="shared" si="5"/>
        <v>0</v>
      </c>
      <c r="R23" s="3"/>
      <c r="S23" s="3"/>
      <c r="T23" s="4">
        <f t="shared" si="6"/>
        <v>0</v>
      </c>
      <c r="U23" s="3"/>
      <c r="V23" s="3"/>
      <c r="W23" s="2">
        <f t="shared" si="7"/>
        <v>0</v>
      </c>
      <c r="X23" s="5" t="e">
        <f t="shared" si="8"/>
        <v>#DIV/0!</v>
      </c>
      <c r="Y23" s="3"/>
      <c r="Z23" s="3"/>
      <c r="AA23" s="4">
        <f t="shared" si="9"/>
        <v>0</v>
      </c>
      <c r="AB23" s="3"/>
      <c r="AC23" s="3"/>
      <c r="AD23" s="2">
        <f t="shared" si="10"/>
        <v>0</v>
      </c>
      <c r="AE23" s="5" t="e">
        <f t="shared" si="11"/>
        <v>#DIV/0!</v>
      </c>
      <c r="AF23" s="3">
        <f t="shared" si="12"/>
        <v>151</v>
      </c>
      <c r="AG23" s="3">
        <f t="shared" si="13"/>
        <v>124</v>
      </c>
      <c r="AH23" s="4">
        <f t="shared" si="14"/>
        <v>275</v>
      </c>
      <c r="AI23" s="3">
        <f t="shared" si="15"/>
        <v>0</v>
      </c>
      <c r="AJ23" s="3">
        <f t="shared" si="16"/>
        <v>0</v>
      </c>
      <c r="AK23" s="2">
        <f t="shared" si="17"/>
        <v>0</v>
      </c>
      <c r="AL23" s="5">
        <f t="shared" si="18"/>
        <v>0</v>
      </c>
    </row>
    <row r="24" spans="1:38" ht="15.75" x14ac:dyDescent="0.25">
      <c r="A24" s="1">
        <v>18</v>
      </c>
      <c r="B24" s="7" t="s">
        <v>21</v>
      </c>
      <c r="C24" s="13" t="s">
        <v>21</v>
      </c>
      <c r="D24" s="3">
        <f>'AKB&amp;AKABA'!D24</f>
        <v>74</v>
      </c>
      <c r="E24" s="3">
        <f>'AKB&amp;AKABA'!E24</f>
        <v>83</v>
      </c>
      <c r="F24" s="4">
        <f t="shared" si="0"/>
        <v>157</v>
      </c>
      <c r="G24" s="3">
        <v>0</v>
      </c>
      <c r="H24" s="3">
        <v>1</v>
      </c>
      <c r="I24" s="2">
        <f t="shared" si="1"/>
        <v>1</v>
      </c>
      <c r="J24" s="5">
        <f t="shared" si="2"/>
        <v>6.369426751592357</v>
      </c>
      <c r="K24" s="3">
        <f>'AKB&amp;AKABA'!P24</f>
        <v>87</v>
      </c>
      <c r="L24" s="3">
        <f>'AKB&amp;AKABA'!Q24</f>
        <v>105</v>
      </c>
      <c r="M24" s="4">
        <f t="shared" si="3"/>
        <v>192</v>
      </c>
      <c r="N24" s="3">
        <v>0</v>
      </c>
      <c r="O24" s="3">
        <v>0</v>
      </c>
      <c r="P24" s="2">
        <f t="shared" si="4"/>
        <v>0</v>
      </c>
      <c r="Q24" s="5">
        <f t="shared" si="5"/>
        <v>0</v>
      </c>
      <c r="R24" s="3"/>
      <c r="S24" s="3"/>
      <c r="T24" s="4">
        <f t="shared" si="6"/>
        <v>0</v>
      </c>
      <c r="U24" s="3"/>
      <c r="V24" s="3"/>
      <c r="W24" s="2">
        <f t="shared" si="7"/>
        <v>0</v>
      </c>
      <c r="X24" s="5" t="e">
        <f t="shared" si="8"/>
        <v>#DIV/0!</v>
      </c>
      <c r="Y24" s="3"/>
      <c r="Z24" s="3"/>
      <c r="AA24" s="4">
        <f t="shared" si="9"/>
        <v>0</v>
      </c>
      <c r="AB24" s="3"/>
      <c r="AC24" s="3"/>
      <c r="AD24" s="2">
        <f t="shared" si="10"/>
        <v>0</v>
      </c>
      <c r="AE24" s="5" t="e">
        <f t="shared" si="11"/>
        <v>#DIV/0!</v>
      </c>
      <c r="AF24" s="3">
        <f t="shared" si="12"/>
        <v>161</v>
      </c>
      <c r="AG24" s="3">
        <f t="shared" si="13"/>
        <v>188</v>
      </c>
      <c r="AH24" s="4">
        <f t="shared" si="14"/>
        <v>349</v>
      </c>
      <c r="AI24" s="3">
        <f t="shared" si="15"/>
        <v>0</v>
      </c>
      <c r="AJ24" s="3">
        <f t="shared" si="16"/>
        <v>1</v>
      </c>
      <c r="AK24" s="2">
        <f t="shared" si="17"/>
        <v>1</v>
      </c>
      <c r="AL24" s="5">
        <f t="shared" si="18"/>
        <v>2.8653295128939829</v>
      </c>
    </row>
    <row r="25" spans="1:38" ht="15.75" x14ac:dyDescent="0.25">
      <c r="A25" s="1">
        <v>19</v>
      </c>
      <c r="B25" s="7" t="s">
        <v>22</v>
      </c>
      <c r="C25" s="13" t="s">
        <v>22</v>
      </c>
      <c r="D25" s="3">
        <f>'AKB&amp;AKABA'!D25</f>
        <v>72</v>
      </c>
      <c r="E25" s="3">
        <f>'AKB&amp;AKABA'!E25</f>
        <v>46</v>
      </c>
      <c r="F25" s="4">
        <f t="shared" si="0"/>
        <v>118</v>
      </c>
      <c r="G25" s="3">
        <v>0</v>
      </c>
      <c r="H25" s="3">
        <v>0</v>
      </c>
      <c r="I25" s="2">
        <f t="shared" si="1"/>
        <v>0</v>
      </c>
      <c r="J25" s="5">
        <f t="shared" si="2"/>
        <v>0</v>
      </c>
      <c r="K25" s="3">
        <f>'AKB&amp;AKABA'!P25</f>
        <v>56</v>
      </c>
      <c r="L25" s="3">
        <f>'AKB&amp;AKABA'!Q25</f>
        <v>91</v>
      </c>
      <c r="M25" s="4">
        <f t="shared" si="3"/>
        <v>147</v>
      </c>
      <c r="N25" s="3">
        <v>0</v>
      </c>
      <c r="O25" s="3">
        <v>0</v>
      </c>
      <c r="P25" s="2">
        <f t="shared" si="4"/>
        <v>0</v>
      </c>
      <c r="Q25" s="5">
        <f t="shared" si="5"/>
        <v>0</v>
      </c>
      <c r="R25" s="3"/>
      <c r="S25" s="3"/>
      <c r="T25" s="4">
        <f t="shared" si="6"/>
        <v>0</v>
      </c>
      <c r="U25" s="3"/>
      <c r="V25" s="3"/>
      <c r="W25" s="2">
        <f t="shared" si="7"/>
        <v>0</v>
      </c>
      <c r="X25" s="5" t="e">
        <f t="shared" si="8"/>
        <v>#DIV/0!</v>
      </c>
      <c r="Y25" s="3"/>
      <c r="Z25" s="3"/>
      <c r="AA25" s="4">
        <f t="shared" si="9"/>
        <v>0</v>
      </c>
      <c r="AB25" s="3"/>
      <c r="AC25" s="3"/>
      <c r="AD25" s="2">
        <f t="shared" si="10"/>
        <v>0</v>
      </c>
      <c r="AE25" s="5" t="e">
        <f t="shared" si="11"/>
        <v>#DIV/0!</v>
      </c>
      <c r="AF25" s="3">
        <f t="shared" si="12"/>
        <v>128</v>
      </c>
      <c r="AG25" s="3">
        <f t="shared" si="13"/>
        <v>137</v>
      </c>
      <c r="AH25" s="4">
        <f t="shared" si="14"/>
        <v>265</v>
      </c>
      <c r="AI25" s="3">
        <f t="shared" si="15"/>
        <v>0</v>
      </c>
      <c r="AJ25" s="3">
        <f t="shared" si="16"/>
        <v>0</v>
      </c>
      <c r="AK25" s="2">
        <f t="shared" si="17"/>
        <v>0</v>
      </c>
      <c r="AL25" s="5">
        <f t="shared" si="18"/>
        <v>0</v>
      </c>
    </row>
    <row r="26" spans="1:38" ht="15.75" x14ac:dyDescent="0.25">
      <c r="A26" s="1">
        <v>20</v>
      </c>
      <c r="B26" s="7" t="s">
        <v>23</v>
      </c>
      <c r="C26" s="13" t="s">
        <v>46</v>
      </c>
      <c r="D26" s="3">
        <f>'AKB&amp;AKABA'!D26</f>
        <v>45</v>
      </c>
      <c r="E26" s="3">
        <f>'AKB&amp;AKABA'!E26</f>
        <v>48</v>
      </c>
      <c r="F26" s="4">
        <f t="shared" si="0"/>
        <v>93</v>
      </c>
      <c r="G26" s="3">
        <v>0</v>
      </c>
      <c r="H26" s="3">
        <v>0</v>
      </c>
      <c r="I26" s="2">
        <f t="shared" si="1"/>
        <v>0</v>
      </c>
      <c r="J26" s="5">
        <f t="shared" si="2"/>
        <v>0</v>
      </c>
      <c r="K26" s="3">
        <f>'AKB&amp;AKABA'!P26</f>
        <v>69</v>
      </c>
      <c r="L26" s="3">
        <f>'AKB&amp;AKABA'!Q26</f>
        <v>63</v>
      </c>
      <c r="M26" s="4">
        <f t="shared" si="3"/>
        <v>132</v>
      </c>
      <c r="N26" s="3">
        <v>0</v>
      </c>
      <c r="O26" s="3">
        <v>0</v>
      </c>
      <c r="P26" s="2">
        <f t="shared" si="4"/>
        <v>0</v>
      </c>
      <c r="Q26" s="5">
        <f t="shared" si="5"/>
        <v>0</v>
      </c>
      <c r="R26" s="3"/>
      <c r="S26" s="3"/>
      <c r="T26" s="4">
        <f t="shared" si="6"/>
        <v>0</v>
      </c>
      <c r="U26" s="3"/>
      <c r="V26" s="3"/>
      <c r="W26" s="2">
        <f t="shared" si="7"/>
        <v>0</v>
      </c>
      <c r="X26" s="5" t="e">
        <f t="shared" si="8"/>
        <v>#DIV/0!</v>
      </c>
      <c r="Y26" s="3"/>
      <c r="Z26" s="3"/>
      <c r="AA26" s="4">
        <f t="shared" si="9"/>
        <v>0</v>
      </c>
      <c r="AB26" s="3"/>
      <c r="AC26" s="3"/>
      <c r="AD26" s="2">
        <f t="shared" si="10"/>
        <v>0</v>
      </c>
      <c r="AE26" s="5" t="e">
        <f t="shared" si="11"/>
        <v>#DIV/0!</v>
      </c>
      <c r="AF26" s="3">
        <f t="shared" si="12"/>
        <v>114</v>
      </c>
      <c r="AG26" s="3">
        <f t="shared" si="13"/>
        <v>111</v>
      </c>
      <c r="AH26" s="4">
        <f t="shared" si="14"/>
        <v>225</v>
      </c>
      <c r="AI26" s="3">
        <f t="shared" si="15"/>
        <v>0</v>
      </c>
      <c r="AJ26" s="3">
        <f t="shared" si="16"/>
        <v>0</v>
      </c>
      <c r="AK26" s="2">
        <f t="shared" si="17"/>
        <v>0</v>
      </c>
      <c r="AL26" s="5">
        <f t="shared" si="18"/>
        <v>0</v>
      </c>
    </row>
    <row r="27" spans="1:38" ht="15.75" x14ac:dyDescent="0.25">
      <c r="A27" s="1">
        <v>21</v>
      </c>
      <c r="B27" s="7" t="s">
        <v>24</v>
      </c>
      <c r="C27" s="13" t="s">
        <v>46</v>
      </c>
      <c r="D27" s="3">
        <f>'AKB&amp;AKABA'!D27</f>
        <v>44</v>
      </c>
      <c r="E27" s="3">
        <f>'AKB&amp;AKABA'!E27</f>
        <v>14</v>
      </c>
      <c r="F27" s="4">
        <f t="shared" si="0"/>
        <v>58</v>
      </c>
      <c r="G27" s="3">
        <v>0</v>
      </c>
      <c r="H27" s="3">
        <v>0</v>
      </c>
      <c r="I27" s="2">
        <f t="shared" si="1"/>
        <v>0</v>
      </c>
      <c r="J27" s="5">
        <f t="shared" si="2"/>
        <v>0</v>
      </c>
      <c r="K27" s="3">
        <f>'AKB&amp;AKABA'!P27</f>
        <v>41</v>
      </c>
      <c r="L27" s="3">
        <f>'AKB&amp;AKABA'!Q27</f>
        <v>35</v>
      </c>
      <c r="M27" s="4">
        <f t="shared" si="3"/>
        <v>76</v>
      </c>
      <c r="N27" s="3">
        <v>0</v>
      </c>
      <c r="O27" s="3">
        <v>0</v>
      </c>
      <c r="P27" s="2">
        <f t="shared" si="4"/>
        <v>0</v>
      </c>
      <c r="Q27" s="5">
        <f t="shared" si="5"/>
        <v>0</v>
      </c>
      <c r="R27" s="3"/>
      <c r="S27" s="3"/>
      <c r="T27" s="4">
        <f t="shared" si="6"/>
        <v>0</v>
      </c>
      <c r="U27" s="3"/>
      <c r="V27" s="3"/>
      <c r="W27" s="2">
        <f t="shared" si="7"/>
        <v>0</v>
      </c>
      <c r="X27" s="5" t="e">
        <f t="shared" si="8"/>
        <v>#DIV/0!</v>
      </c>
      <c r="Y27" s="3"/>
      <c r="Z27" s="3"/>
      <c r="AA27" s="4">
        <f t="shared" si="9"/>
        <v>0</v>
      </c>
      <c r="AB27" s="3"/>
      <c r="AC27" s="3"/>
      <c r="AD27" s="2">
        <f t="shared" si="10"/>
        <v>0</v>
      </c>
      <c r="AE27" s="5" t="e">
        <f t="shared" si="11"/>
        <v>#DIV/0!</v>
      </c>
      <c r="AF27" s="3">
        <f t="shared" si="12"/>
        <v>85</v>
      </c>
      <c r="AG27" s="3">
        <f t="shared" si="13"/>
        <v>49</v>
      </c>
      <c r="AH27" s="4">
        <f t="shared" si="14"/>
        <v>134</v>
      </c>
      <c r="AI27" s="3">
        <f t="shared" si="15"/>
        <v>0</v>
      </c>
      <c r="AJ27" s="3">
        <f t="shared" si="16"/>
        <v>0</v>
      </c>
      <c r="AK27" s="2">
        <f t="shared" si="17"/>
        <v>0</v>
      </c>
      <c r="AL27" s="5">
        <f t="shared" si="18"/>
        <v>0</v>
      </c>
    </row>
    <row r="28" spans="1:38" ht="15.75" x14ac:dyDescent="0.25">
      <c r="A28" s="1">
        <v>22</v>
      </c>
      <c r="B28" s="7" t="s">
        <v>25</v>
      </c>
      <c r="C28" s="13" t="s">
        <v>47</v>
      </c>
      <c r="D28" s="3">
        <f>'AKB&amp;AKABA'!D28</f>
        <v>62</v>
      </c>
      <c r="E28" s="3">
        <f>'AKB&amp;AKABA'!E28</f>
        <v>56</v>
      </c>
      <c r="F28" s="4">
        <f t="shared" si="0"/>
        <v>118</v>
      </c>
      <c r="G28" s="3">
        <v>1</v>
      </c>
      <c r="H28" s="3">
        <v>1</v>
      </c>
      <c r="I28" s="2">
        <f t="shared" si="1"/>
        <v>2</v>
      </c>
      <c r="J28" s="5">
        <f t="shared" si="2"/>
        <v>16.949152542372882</v>
      </c>
      <c r="K28" s="3">
        <f>'AKB&amp;AKABA'!P28</f>
        <v>66</v>
      </c>
      <c r="L28" s="3">
        <f>'AKB&amp;AKABA'!Q28</f>
        <v>59</v>
      </c>
      <c r="M28" s="4">
        <f t="shared" si="3"/>
        <v>125</v>
      </c>
      <c r="N28" s="3">
        <v>1</v>
      </c>
      <c r="O28" s="3">
        <v>2</v>
      </c>
      <c r="P28" s="2">
        <f t="shared" si="4"/>
        <v>3</v>
      </c>
      <c r="Q28" s="5">
        <f t="shared" si="5"/>
        <v>24</v>
      </c>
      <c r="R28" s="3"/>
      <c r="S28" s="3"/>
      <c r="T28" s="4">
        <f t="shared" si="6"/>
        <v>0</v>
      </c>
      <c r="U28" s="3"/>
      <c r="V28" s="3"/>
      <c r="W28" s="2">
        <f t="shared" si="7"/>
        <v>0</v>
      </c>
      <c r="X28" s="5" t="e">
        <f t="shared" si="8"/>
        <v>#DIV/0!</v>
      </c>
      <c r="Y28" s="3"/>
      <c r="Z28" s="3"/>
      <c r="AA28" s="4">
        <f t="shared" si="9"/>
        <v>0</v>
      </c>
      <c r="AB28" s="3"/>
      <c r="AC28" s="3"/>
      <c r="AD28" s="2">
        <f t="shared" si="10"/>
        <v>0</v>
      </c>
      <c r="AE28" s="5" t="e">
        <f t="shared" si="11"/>
        <v>#DIV/0!</v>
      </c>
      <c r="AF28" s="3">
        <f t="shared" si="12"/>
        <v>128</v>
      </c>
      <c r="AG28" s="3">
        <f t="shared" si="13"/>
        <v>115</v>
      </c>
      <c r="AH28" s="4">
        <f t="shared" si="14"/>
        <v>243</v>
      </c>
      <c r="AI28" s="3">
        <f t="shared" si="15"/>
        <v>2</v>
      </c>
      <c r="AJ28" s="3">
        <f t="shared" si="16"/>
        <v>3</v>
      </c>
      <c r="AK28" s="2">
        <f t="shared" si="17"/>
        <v>5</v>
      </c>
      <c r="AL28" s="5">
        <f t="shared" si="18"/>
        <v>20.5761316872428</v>
      </c>
    </row>
    <row r="29" spans="1:38" ht="15.75" x14ac:dyDescent="0.25">
      <c r="A29" s="1">
        <v>23</v>
      </c>
      <c r="B29" s="7" t="s">
        <v>26</v>
      </c>
      <c r="C29" s="13" t="s">
        <v>47</v>
      </c>
      <c r="D29" s="3">
        <f>'AKB&amp;AKABA'!D29</f>
        <v>80</v>
      </c>
      <c r="E29" s="3">
        <f>'AKB&amp;AKABA'!E29</f>
        <v>63</v>
      </c>
      <c r="F29" s="4">
        <f t="shared" si="0"/>
        <v>143</v>
      </c>
      <c r="G29" s="3">
        <v>1</v>
      </c>
      <c r="H29" s="3">
        <v>0</v>
      </c>
      <c r="I29" s="2">
        <f t="shared" si="1"/>
        <v>1</v>
      </c>
      <c r="J29" s="5">
        <f t="shared" si="2"/>
        <v>6.9930069930069934</v>
      </c>
      <c r="K29" s="3">
        <f>'AKB&amp;AKABA'!P29</f>
        <v>98</v>
      </c>
      <c r="L29" s="3">
        <f>'AKB&amp;AKABA'!Q29</f>
        <v>92</v>
      </c>
      <c r="M29" s="4">
        <f t="shared" si="3"/>
        <v>190</v>
      </c>
      <c r="N29" s="3">
        <v>0</v>
      </c>
      <c r="O29" s="3">
        <v>0</v>
      </c>
      <c r="P29" s="2">
        <f t="shared" si="4"/>
        <v>0</v>
      </c>
      <c r="Q29" s="5">
        <f t="shared" si="5"/>
        <v>0</v>
      </c>
      <c r="R29" s="3"/>
      <c r="S29" s="3"/>
      <c r="T29" s="4">
        <f t="shared" si="6"/>
        <v>0</v>
      </c>
      <c r="U29" s="3"/>
      <c r="V29" s="3"/>
      <c r="W29" s="2">
        <f t="shared" si="7"/>
        <v>0</v>
      </c>
      <c r="X29" s="5" t="e">
        <f t="shared" si="8"/>
        <v>#DIV/0!</v>
      </c>
      <c r="Y29" s="3"/>
      <c r="Z29" s="3"/>
      <c r="AA29" s="4">
        <f t="shared" si="9"/>
        <v>0</v>
      </c>
      <c r="AB29" s="3"/>
      <c r="AC29" s="3"/>
      <c r="AD29" s="2">
        <f t="shared" si="10"/>
        <v>0</v>
      </c>
      <c r="AE29" s="5" t="e">
        <f t="shared" si="11"/>
        <v>#DIV/0!</v>
      </c>
      <c r="AF29" s="3">
        <f t="shared" si="12"/>
        <v>178</v>
      </c>
      <c r="AG29" s="3">
        <f t="shared" si="13"/>
        <v>155</v>
      </c>
      <c r="AH29" s="4">
        <f t="shared" si="14"/>
        <v>333</v>
      </c>
      <c r="AI29" s="3">
        <f t="shared" si="15"/>
        <v>1</v>
      </c>
      <c r="AJ29" s="3">
        <f t="shared" si="16"/>
        <v>0</v>
      </c>
      <c r="AK29" s="2">
        <f t="shared" si="17"/>
        <v>1</v>
      </c>
      <c r="AL29" s="5">
        <f t="shared" si="18"/>
        <v>3.0030030030030028</v>
      </c>
    </row>
    <row r="30" spans="1:38" ht="15.75" x14ac:dyDescent="0.25">
      <c r="A30" s="1">
        <v>24</v>
      </c>
      <c r="B30" s="7" t="s">
        <v>27</v>
      </c>
      <c r="C30" s="13" t="s">
        <v>48</v>
      </c>
      <c r="D30" s="3">
        <f>'AKB&amp;AKABA'!D30</f>
        <v>59</v>
      </c>
      <c r="E30" s="3">
        <f>'AKB&amp;AKABA'!E30</f>
        <v>50</v>
      </c>
      <c r="F30" s="4">
        <f t="shared" si="0"/>
        <v>109</v>
      </c>
      <c r="G30" s="3">
        <v>0</v>
      </c>
      <c r="H30" s="3">
        <v>0</v>
      </c>
      <c r="I30" s="2">
        <f t="shared" si="1"/>
        <v>0</v>
      </c>
      <c r="J30" s="5">
        <f t="shared" si="2"/>
        <v>0</v>
      </c>
      <c r="K30" s="3">
        <f>'AKB&amp;AKABA'!P30</f>
        <v>72</v>
      </c>
      <c r="L30" s="3">
        <f>'AKB&amp;AKABA'!Q30</f>
        <v>63</v>
      </c>
      <c r="M30" s="4">
        <f t="shared" si="3"/>
        <v>135</v>
      </c>
      <c r="N30" s="3">
        <v>1</v>
      </c>
      <c r="O30" s="3">
        <v>0</v>
      </c>
      <c r="P30" s="2">
        <f t="shared" si="4"/>
        <v>1</v>
      </c>
      <c r="Q30" s="5">
        <f t="shared" si="5"/>
        <v>7.4074074074074074</v>
      </c>
      <c r="R30" s="3"/>
      <c r="S30" s="3"/>
      <c r="T30" s="4">
        <f t="shared" si="6"/>
        <v>0</v>
      </c>
      <c r="U30" s="3"/>
      <c r="V30" s="3"/>
      <c r="W30" s="2">
        <f t="shared" si="7"/>
        <v>0</v>
      </c>
      <c r="X30" s="5" t="e">
        <f t="shared" si="8"/>
        <v>#DIV/0!</v>
      </c>
      <c r="Y30" s="3"/>
      <c r="Z30" s="3"/>
      <c r="AA30" s="4">
        <f t="shared" si="9"/>
        <v>0</v>
      </c>
      <c r="AB30" s="3"/>
      <c r="AC30" s="3"/>
      <c r="AD30" s="2">
        <f t="shared" si="10"/>
        <v>0</v>
      </c>
      <c r="AE30" s="5" t="e">
        <f t="shared" si="11"/>
        <v>#DIV/0!</v>
      </c>
      <c r="AF30" s="3">
        <f t="shared" si="12"/>
        <v>131</v>
      </c>
      <c r="AG30" s="3">
        <f t="shared" si="13"/>
        <v>113</v>
      </c>
      <c r="AH30" s="4">
        <f t="shared" si="14"/>
        <v>244</v>
      </c>
      <c r="AI30" s="3">
        <f t="shared" si="15"/>
        <v>1</v>
      </c>
      <c r="AJ30" s="3">
        <f t="shared" si="16"/>
        <v>0</v>
      </c>
      <c r="AK30" s="2">
        <f t="shared" si="17"/>
        <v>1</v>
      </c>
      <c r="AL30" s="5">
        <f t="shared" si="18"/>
        <v>4.0983606557377055</v>
      </c>
    </row>
    <row r="31" spans="1:38" ht="15.75" x14ac:dyDescent="0.25">
      <c r="A31" s="1">
        <v>25</v>
      </c>
      <c r="B31" s="7" t="s">
        <v>28</v>
      </c>
      <c r="C31" s="13" t="s">
        <v>48</v>
      </c>
      <c r="D31" s="3">
        <f>'AKB&amp;AKABA'!D31</f>
        <v>49</v>
      </c>
      <c r="E31" s="3">
        <f>'AKB&amp;AKABA'!E31</f>
        <v>54</v>
      </c>
      <c r="F31" s="4">
        <f t="shared" si="0"/>
        <v>103</v>
      </c>
      <c r="G31" s="3">
        <v>0</v>
      </c>
      <c r="H31" s="3">
        <v>0</v>
      </c>
      <c r="I31" s="2">
        <f t="shared" si="1"/>
        <v>0</v>
      </c>
      <c r="J31" s="5">
        <f t="shared" si="2"/>
        <v>0</v>
      </c>
      <c r="K31" s="3">
        <f>'AKB&amp;AKABA'!P31</f>
        <v>61</v>
      </c>
      <c r="L31" s="3">
        <f>'AKB&amp;AKABA'!Q31</f>
        <v>43</v>
      </c>
      <c r="M31" s="4">
        <f t="shared" si="3"/>
        <v>104</v>
      </c>
      <c r="N31" s="3">
        <v>1</v>
      </c>
      <c r="O31" s="3">
        <v>0</v>
      </c>
      <c r="P31" s="2">
        <f t="shared" si="4"/>
        <v>1</v>
      </c>
      <c r="Q31" s="5">
        <f t="shared" si="5"/>
        <v>9.6153846153846168</v>
      </c>
      <c r="R31" s="3"/>
      <c r="S31" s="3"/>
      <c r="T31" s="4">
        <f t="shared" si="6"/>
        <v>0</v>
      </c>
      <c r="U31" s="3"/>
      <c r="V31" s="3"/>
      <c r="W31" s="2">
        <f t="shared" si="7"/>
        <v>0</v>
      </c>
      <c r="X31" s="5" t="e">
        <f t="shared" si="8"/>
        <v>#DIV/0!</v>
      </c>
      <c r="Y31" s="3"/>
      <c r="Z31" s="3"/>
      <c r="AA31" s="4">
        <f t="shared" si="9"/>
        <v>0</v>
      </c>
      <c r="AB31" s="3"/>
      <c r="AC31" s="3"/>
      <c r="AD31" s="2">
        <f t="shared" si="10"/>
        <v>0</v>
      </c>
      <c r="AE31" s="5" t="e">
        <f t="shared" si="11"/>
        <v>#DIV/0!</v>
      </c>
      <c r="AF31" s="3">
        <f t="shared" si="12"/>
        <v>110</v>
      </c>
      <c r="AG31" s="3">
        <f t="shared" si="13"/>
        <v>97</v>
      </c>
      <c r="AH31" s="4">
        <f t="shared" si="14"/>
        <v>207</v>
      </c>
      <c r="AI31" s="3">
        <f t="shared" si="15"/>
        <v>1</v>
      </c>
      <c r="AJ31" s="3">
        <f t="shared" si="16"/>
        <v>0</v>
      </c>
      <c r="AK31" s="2">
        <f t="shared" si="17"/>
        <v>1</v>
      </c>
      <c r="AL31" s="5">
        <f t="shared" si="18"/>
        <v>4.8309178743961354</v>
      </c>
    </row>
    <row r="32" spans="1:38" ht="15.75" x14ac:dyDescent="0.25">
      <c r="A32" s="1">
        <v>26</v>
      </c>
      <c r="B32" s="7" t="s">
        <v>29</v>
      </c>
      <c r="C32" s="13" t="s">
        <v>49</v>
      </c>
      <c r="D32" s="3">
        <f>'AKB&amp;AKABA'!D32</f>
        <v>78</v>
      </c>
      <c r="E32" s="3">
        <f>'AKB&amp;AKABA'!E32</f>
        <v>83</v>
      </c>
      <c r="F32" s="4">
        <f t="shared" si="0"/>
        <v>161</v>
      </c>
      <c r="G32" s="3">
        <v>0</v>
      </c>
      <c r="H32" s="3">
        <v>0</v>
      </c>
      <c r="I32" s="2">
        <f t="shared" si="1"/>
        <v>0</v>
      </c>
      <c r="J32" s="5">
        <f t="shared" si="2"/>
        <v>0</v>
      </c>
      <c r="K32" s="3">
        <f>'AKB&amp;AKABA'!P32</f>
        <v>101</v>
      </c>
      <c r="L32" s="3">
        <f>'AKB&amp;AKABA'!Q32</f>
        <v>93</v>
      </c>
      <c r="M32" s="4">
        <f t="shared" si="3"/>
        <v>194</v>
      </c>
      <c r="N32" s="3">
        <v>0</v>
      </c>
      <c r="O32" s="3">
        <v>0</v>
      </c>
      <c r="P32" s="2">
        <f t="shared" si="4"/>
        <v>0</v>
      </c>
      <c r="Q32" s="5">
        <f t="shared" si="5"/>
        <v>0</v>
      </c>
      <c r="R32" s="3"/>
      <c r="S32" s="3"/>
      <c r="T32" s="4">
        <f t="shared" si="6"/>
        <v>0</v>
      </c>
      <c r="U32" s="3"/>
      <c r="V32" s="3"/>
      <c r="W32" s="2">
        <f t="shared" si="7"/>
        <v>0</v>
      </c>
      <c r="X32" s="5" t="e">
        <f t="shared" si="8"/>
        <v>#DIV/0!</v>
      </c>
      <c r="Y32" s="3"/>
      <c r="Z32" s="3"/>
      <c r="AA32" s="4">
        <f t="shared" si="9"/>
        <v>0</v>
      </c>
      <c r="AB32" s="3"/>
      <c r="AC32" s="3"/>
      <c r="AD32" s="2">
        <f t="shared" si="10"/>
        <v>0</v>
      </c>
      <c r="AE32" s="5" t="e">
        <f t="shared" si="11"/>
        <v>#DIV/0!</v>
      </c>
      <c r="AF32" s="3">
        <f t="shared" si="12"/>
        <v>179</v>
      </c>
      <c r="AG32" s="3">
        <f t="shared" si="13"/>
        <v>176</v>
      </c>
      <c r="AH32" s="4">
        <f t="shared" si="14"/>
        <v>355</v>
      </c>
      <c r="AI32" s="3">
        <f t="shared" si="15"/>
        <v>0</v>
      </c>
      <c r="AJ32" s="3">
        <f t="shared" si="16"/>
        <v>0</v>
      </c>
      <c r="AK32" s="2">
        <f t="shared" si="17"/>
        <v>0</v>
      </c>
      <c r="AL32" s="5">
        <f t="shared" si="18"/>
        <v>0</v>
      </c>
    </row>
    <row r="33" spans="1:38" ht="15.75" x14ac:dyDescent="0.25">
      <c r="A33" s="1">
        <v>27</v>
      </c>
      <c r="B33" s="7" t="s">
        <v>30</v>
      </c>
      <c r="C33" s="13" t="s">
        <v>49</v>
      </c>
      <c r="D33" s="3">
        <f>'AKB&amp;AKABA'!D33</f>
        <v>66</v>
      </c>
      <c r="E33" s="3">
        <f>'AKB&amp;AKABA'!E33</f>
        <v>52</v>
      </c>
      <c r="F33" s="4">
        <f t="shared" si="0"/>
        <v>118</v>
      </c>
      <c r="G33" s="3">
        <v>0</v>
      </c>
      <c r="H33" s="3">
        <v>0</v>
      </c>
      <c r="I33" s="2">
        <f t="shared" si="1"/>
        <v>0</v>
      </c>
      <c r="J33" s="5">
        <f t="shared" si="2"/>
        <v>0</v>
      </c>
      <c r="K33" s="3">
        <f>'AKB&amp;AKABA'!P33</f>
        <v>81</v>
      </c>
      <c r="L33" s="3">
        <f>'AKB&amp;AKABA'!Q33</f>
        <v>63</v>
      </c>
      <c r="M33" s="4">
        <f t="shared" si="3"/>
        <v>144</v>
      </c>
      <c r="N33" s="3">
        <v>0</v>
      </c>
      <c r="O33" s="3">
        <v>0</v>
      </c>
      <c r="P33" s="2">
        <f t="shared" si="4"/>
        <v>0</v>
      </c>
      <c r="Q33" s="5">
        <f t="shared" si="5"/>
        <v>0</v>
      </c>
      <c r="R33" s="3"/>
      <c r="S33" s="3"/>
      <c r="T33" s="4">
        <f t="shared" si="6"/>
        <v>0</v>
      </c>
      <c r="U33" s="3"/>
      <c r="V33" s="3"/>
      <c r="W33" s="2">
        <f t="shared" si="7"/>
        <v>0</v>
      </c>
      <c r="X33" s="5" t="e">
        <f t="shared" si="8"/>
        <v>#DIV/0!</v>
      </c>
      <c r="Y33" s="3"/>
      <c r="Z33" s="3"/>
      <c r="AA33" s="4">
        <f t="shared" si="9"/>
        <v>0</v>
      </c>
      <c r="AB33" s="3"/>
      <c r="AC33" s="3"/>
      <c r="AD33" s="2">
        <f t="shared" si="10"/>
        <v>0</v>
      </c>
      <c r="AE33" s="5" t="e">
        <f t="shared" si="11"/>
        <v>#DIV/0!</v>
      </c>
      <c r="AF33" s="3">
        <f t="shared" si="12"/>
        <v>147</v>
      </c>
      <c r="AG33" s="3">
        <f t="shared" si="13"/>
        <v>115</v>
      </c>
      <c r="AH33" s="4">
        <f t="shared" si="14"/>
        <v>262</v>
      </c>
      <c r="AI33" s="3">
        <f t="shared" si="15"/>
        <v>0</v>
      </c>
      <c r="AJ33" s="3">
        <f t="shared" si="16"/>
        <v>0</v>
      </c>
      <c r="AK33" s="2">
        <f t="shared" si="17"/>
        <v>0</v>
      </c>
      <c r="AL33" s="5">
        <f t="shared" si="18"/>
        <v>0</v>
      </c>
    </row>
    <row r="34" spans="1:38" s="8" customFormat="1" ht="15.75" x14ac:dyDescent="0.25">
      <c r="A34" s="38" t="s">
        <v>31</v>
      </c>
      <c r="B34" s="39"/>
      <c r="C34" s="25"/>
      <c r="D34" s="20">
        <f>SUM(D7:D33)</f>
        <v>2070</v>
      </c>
      <c r="E34" s="20">
        <f>SUM(E7:E33)</f>
        <v>1873</v>
      </c>
      <c r="F34" s="21">
        <f t="shared" si="0"/>
        <v>3943</v>
      </c>
      <c r="G34" s="21">
        <f>SUM(G7:G33)</f>
        <v>3</v>
      </c>
      <c r="H34" s="21">
        <f>SUM(H7:H33)</f>
        <v>2</v>
      </c>
      <c r="I34" s="22">
        <f>SUM(I7:I33)</f>
        <v>5</v>
      </c>
      <c r="J34" s="23">
        <f t="shared" si="2"/>
        <v>1.2680699974638598</v>
      </c>
      <c r="K34" s="20">
        <f>SUM(K7:K33)</f>
        <v>2501</v>
      </c>
      <c r="L34" s="20">
        <f>SUM(L7:L33)</f>
        <v>2315</v>
      </c>
      <c r="M34" s="21">
        <f t="shared" si="3"/>
        <v>4816</v>
      </c>
      <c r="N34" s="21">
        <f>SUM(N7:N33)</f>
        <v>4</v>
      </c>
      <c r="O34" s="21">
        <f>SUM(O7:O33)</f>
        <v>5</v>
      </c>
      <c r="P34" s="22">
        <f>SUM(P7:P33)</f>
        <v>9</v>
      </c>
      <c r="Q34" s="23">
        <f t="shared" si="5"/>
        <v>1.8687707641196014</v>
      </c>
      <c r="R34" s="20">
        <f>SUM(R7:R33)</f>
        <v>0</v>
      </c>
      <c r="S34" s="20">
        <f>SUM(S7:S33)</f>
        <v>0</v>
      </c>
      <c r="T34" s="21">
        <f t="shared" si="6"/>
        <v>0</v>
      </c>
      <c r="U34" s="21">
        <f>SUM(U7:U33)</f>
        <v>0</v>
      </c>
      <c r="V34" s="21">
        <f>SUM(V7:V33)</f>
        <v>0</v>
      </c>
      <c r="W34" s="22">
        <f>SUM(W7:W33)</f>
        <v>0</v>
      </c>
      <c r="X34" s="23" t="e">
        <f t="shared" si="8"/>
        <v>#DIV/0!</v>
      </c>
      <c r="Y34" s="20">
        <f>SUM(Y7:Y33)</f>
        <v>0</v>
      </c>
      <c r="Z34" s="20">
        <f>SUM(Z7:Z33)</f>
        <v>0</v>
      </c>
      <c r="AA34" s="21">
        <f t="shared" si="9"/>
        <v>0</v>
      </c>
      <c r="AB34" s="21">
        <f>SUM(AB7:AB33)</f>
        <v>0</v>
      </c>
      <c r="AC34" s="21">
        <f>SUM(AC7:AC33)</f>
        <v>0</v>
      </c>
      <c r="AD34" s="22">
        <f>SUM(AD7:AD33)</f>
        <v>0</v>
      </c>
      <c r="AE34" s="23" t="e">
        <f t="shared" si="11"/>
        <v>#DIV/0!</v>
      </c>
      <c r="AF34" s="20">
        <f>SUM(AF7:AF33)</f>
        <v>4571</v>
      </c>
      <c r="AG34" s="20">
        <f>SUM(AG7:AG33)</f>
        <v>4188</v>
      </c>
      <c r="AH34" s="21">
        <f t="shared" si="14"/>
        <v>8759</v>
      </c>
      <c r="AI34" s="21">
        <f>SUM(AI7:AI33)</f>
        <v>7</v>
      </c>
      <c r="AJ34" s="21">
        <f>SUM(AJ7:AJ33)</f>
        <v>7</v>
      </c>
      <c r="AK34" s="22">
        <f>SUM(AK7:AK33)</f>
        <v>14</v>
      </c>
      <c r="AL34" s="23">
        <f t="shared" si="18"/>
        <v>1.59835597670967</v>
      </c>
    </row>
  </sheetData>
  <mergeCells count="24">
    <mergeCell ref="A34:B34"/>
    <mergeCell ref="Y4:AE4"/>
    <mergeCell ref="D5:F5"/>
    <mergeCell ref="G5:I5"/>
    <mergeCell ref="J5:J6"/>
    <mergeCell ref="K5:M5"/>
    <mergeCell ref="N5:P5"/>
    <mergeCell ref="Q5:Q6"/>
    <mergeCell ref="R5:T5"/>
    <mergeCell ref="U5:W5"/>
    <mergeCell ref="X5:X6"/>
    <mergeCell ref="A4:A6"/>
    <mergeCell ref="B4:B6"/>
    <mergeCell ref="C4:C6"/>
    <mergeCell ref="D4:J4"/>
    <mergeCell ref="K4:Q4"/>
    <mergeCell ref="R4:X4"/>
    <mergeCell ref="Y5:AA5"/>
    <mergeCell ref="AF4:AL4"/>
    <mergeCell ref="AF5:AH5"/>
    <mergeCell ref="AI5:AK5"/>
    <mergeCell ref="AL5:AL6"/>
    <mergeCell ref="AB5:AD5"/>
    <mergeCell ref="AE5:A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AKB&amp;AKABA</vt:lpstr>
      <vt:lpstr>NNDR</vt:lpstr>
      <vt:lpstr>PNDR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2025-07-25T06:45:14Z</dcterms:modified>
</cp:coreProperties>
</file>