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D016C730-CB69-4309-B1E1-383D18E595B0}" xr6:coauthVersionLast="47" xr6:coauthVersionMax="47" xr10:uidLastSave="{00000000-0000-0000-0000-000000000000}"/>
  <bookViews>
    <workbookView xWindow="1560" yWindow="1065" windowWidth="10620" windowHeight="10455" xr2:uid="{2B721E6F-A9E0-4B5D-9477-969E4B477821}"/>
  </bookViews>
  <sheets>
    <sheet name="1. IKD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'1. IKD'!$L$3:$L$119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I19" i="1"/>
  <c r="K18" i="1"/>
  <c r="I18" i="1"/>
  <c r="K17" i="1"/>
  <c r="I17" i="1"/>
  <c r="K15" i="1"/>
  <c r="I15" i="1"/>
  <c r="K14" i="1"/>
  <c r="I14" i="1"/>
  <c r="K11" i="1"/>
  <c r="I11" i="1"/>
  <c r="K10" i="1"/>
  <c r="I1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8" authorId="0" shapeId="0" xr:uid="{4E606F72-B403-4361-AA8C-ED92347E0413}">
      <text>
        <r>
          <rPr>
            <sz val="11"/>
            <color theme="1"/>
            <rFont val="Calibri"/>
            <family val="2"/>
            <scheme val="minor"/>
          </rPr>
          <t>======
ID#AAABK1MgwWo
litbang demak    (2024-04-22 08:09:07)
27,96</t>
        </r>
      </text>
    </comment>
    <comment ref="G11" authorId="0" shapeId="0" xr:uid="{D443C896-BBD9-48A7-B6D6-CBD22A75063C}">
      <text>
        <r>
          <rPr>
            <sz val="11"/>
            <color theme="1"/>
            <rFont val="Calibri"/>
            <family val="2"/>
            <scheme val="minor"/>
          </rPr>
          <t>======
ID#AAABK1MgwW0
litbang demak    (2024-04-22 08:22:09)
74,44</t>
        </r>
      </text>
    </comment>
  </commentList>
</comments>
</file>

<file path=xl/sharedStrings.xml><?xml version="1.0" encoding="utf-8"?>
<sst xmlns="http://schemas.openxmlformats.org/spreadsheetml/2006/main" count="82" uniqueCount="47">
  <si>
    <t>NO</t>
  </si>
  <si>
    <t>Aspek/Bidang Urusan/Indikator</t>
  </si>
  <si>
    <t>Satuan</t>
  </si>
  <si>
    <t>Kondisi Kinerja Akhir RPJMD</t>
  </si>
  <si>
    <t>Tingkat Capaian sampai dengan kondisi akhir RPJMD</t>
  </si>
  <si>
    <t>PD Penanggung Jawab</t>
  </si>
  <si>
    <t>RPJMD</t>
  </si>
  <si>
    <t>RKPD 2024</t>
  </si>
  <si>
    <t>RKPD-P 2024</t>
  </si>
  <si>
    <t>Realisasi</t>
  </si>
  <si>
    <t>Capaian sampai dengan Triwulan IV 2024</t>
  </si>
  <si>
    <t>Status Capaian</t>
  </si>
  <si>
    <t>A.</t>
  </si>
  <si>
    <t>ASPEK KESEJAHTERAAN MASYARAKAT</t>
  </si>
  <si>
    <t>LPE</t>
  </si>
  <si>
    <t>%</t>
  </si>
  <si>
    <t>4,66-5,61</t>
  </si>
  <si>
    <t>4,08-5,05</t>
  </si>
  <si>
    <t>5,55-5,94</t>
  </si>
  <si>
    <t>NA</t>
  </si>
  <si>
    <t>BAPPELITBANGDA</t>
  </si>
  <si>
    <t>PDRB per Kapita</t>
  </si>
  <si>
    <t>(Rp.000.000)</t>
  </si>
  <si>
    <t>Indeks Gini</t>
  </si>
  <si>
    <t>Angka</t>
  </si>
  <si>
    <t>0.261-0.289</t>
  </si>
  <si>
    <t>0.266-0.294</t>
  </si>
  <si>
    <t>Tingkat Kemiskinan</t>
  </si>
  <si>
    <t>9.32-11.40</t>
  </si>
  <si>
    <t>9.91-12.11</t>
  </si>
  <si>
    <t>11.02-10.42</t>
  </si>
  <si>
    <t>11.52-12.12</t>
  </si>
  <si>
    <t>tercapai</t>
  </si>
  <si>
    <t>IPM</t>
  </si>
  <si>
    <t>B.5</t>
  </si>
  <si>
    <t>Unsur Penunjang Urusan Pemerintahan</t>
  </si>
  <si>
    <t>PERENCANAAN</t>
  </si>
  <si>
    <t>Indeks Perencanaan Pembangunan</t>
  </si>
  <si>
    <t>Persentase tindak lanjut rekomendasi hasil monitoring dan evaluasi capaian kinerja daerah</t>
  </si>
  <si>
    <t>PENELITIAN DAN PENGEMBANGAN</t>
  </si>
  <si>
    <t>Indeks Inovasi Daerah</t>
  </si>
  <si>
    <t>Indeks Pengelolaan Keuangan Daerah</t>
  </si>
  <si>
    <t>77,5</t>
  </si>
  <si>
    <t xml:space="preserve">Persentase pemanfaatan hasil riset untuk perencanaan </t>
  </si>
  <si>
    <t>Target 2025</t>
  </si>
  <si>
    <t>Bapperida</t>
  </si>
  <si>
    <t>Sumber : Bapperida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</si>
</sst>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1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2" fontId="8" fillId="4" borderId="1" xfId="2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033799D-B6F2-4FB9-8A6E-649EB528416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9224-4879-4610-8210-206B9562315F}">
  <dimension ref="A1:L21"/>
  <sheetViews>
    <sheetView tabSelected="1" zoomScale="80" zoomScaleNormal="80" workbookViewId="0">
      <pane ySplit="4" topLeftCell="A18" activePane="bottomLeft" state="frozen"/>
      <selection pane="bottomLeft" activeCell="L23" sqref="L23"/>
    </sheetView>
  </sheetViews>
  <sheetFormatPr defaultRowHeight="15" x14ac:dyDescent="0.25"/>
  <cols>
    <col min="1" max="1" width="5.7109375" customWidth="1"/>
    <col min="2" max="2" width="24.42578125" customWidth="1"/>
    <col min="4" max="4" width="14.140625" hidden="1" customWidth="1"/>
    <col min="5" max="5" width="14.7109375" hidden="1" customWidth="1"/>
    <col min="6" max="6" width="14.42578125" style="31" hidden="1" customWidth="1"/>
    <col min="7" max="7" width="14.5703125" hidden="1" customWidth="1"/>
    <col min="8" max="8" width="14.5703125" customWidth="1"/>
    <col min="9" max="9" width="16.7109375" hidden="1" customWidth="1"/>
    <col min="10" max="11" width="14.5703125" hidden="1" customWidth="1"/>
    <col min="12" max="12" width="19" customWidth="1"/>
  </cols>
  <sheetData>
    <row r="1" spans="1:12" x14ac:dyDescent="0.25">
      <c r="B1" t="s">
        <v>43</v>
      </c>
    </row>
    <row r="3" spans="1:12" ht="30" customHeight="1" x14ac:dyDescent="0.25">
      <c r="A3" s="37" t="s">
        <v>0</v>
      </c>
      <c r="B3" s="33" t="s">
        <v>1</v>
      </c>
      <c r="C3" s="33" t="s">
        <v>2</v>
      </c>
      <c r="D3" s="33" t="s">
        <v>3</v>
      </c>
      <c r="E3" s="38" t="s">
        <v>44</v>
      </c>
      <c r="F3" s="39"/>
      <c r="G3" s="39"/>
      <c r="H3" s="39"/>
      <c r="I3" s="39"/>
      <c r="J3" s="40"/>
      <c r="K3" s="41" t="s">
        <v>4</v>
      </c>
      <c r="L3" s="33" t="s">
        <v>5</v>
      </c>
    </row>
    <row r="4" spans="1:12" ht="51.95" customHeight="1" x14ac:dyDescent="0.25">
      <c r="A4" s="37"/>
      <c r="B4" s="33"/>
      <c r="C4" s="33"/>
      <c r="D4" s="33"/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42"/>
      <c r="L4" s="33"/>
    </row>
    <row r="5" spans="1:12" x14ac:dyDescent="0.25">
      <c r="A5" s="1">
        <v>1</v>
      </c>
      <c r="B5" s="2">
        <v>2</v>
      </c>
      <c r="C5" s="1">
        <v>3</v>
      </c>
      <c r="D5" s="2">
        <v>4</v>
      </c>
      <c r="E5" s="1">
        <v>5</v>
      </c>
      <c r="F5" s="2">
        <v>6</v>
      </c>
      <c r="G5" s="1">
        <v>7</v>
      </c>
      <c r="H5" s="2">
        <v>8</v>
      </c>
      <c r="I5" s="1">
        <v>9</v>
      </c>
      <c r="J5" s="2">
        <v>10</v>
      </c>
      <c r="K5" s="1">
        <v>11</v>
      </c>
      <c r="L5" s="2">
        <v>12</v>
      </c>
    </row>
    <row r="6" spans="1:12" hidden="1" x14ac:dyDescent="0.25">
      <c r="A6" s="3" t="s">
        <v>12</v>
      </c>
      <c r="B6" s="34" t="s">
        <v>13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idden="1" x14ac:dyDescent="0.25">
      <c r="A7" s="4">
        <v>1</v>
      </c>
      <c r="B7" s="5" t="s">
        <v>14</v>
      </c>
      <c r="C7" s="4" t="s">
        <v>15</v>
      </c>
      <c r="D7" s="6" t="s">
        <v>16</v>
      </c>
      <c r="E7" s="6" t="s">
        <v>17</v>
      </c>
      <c r="F7" s="7" t="s">
        <v>18</v>
      </c>
      <c r="G7" s="8" t="s">
        <v>17</v>
      </c>
      <c r="H7" s="7" t="s">
        <v>19</v>
      </c>
      <c r="I7" s="7" t="s">
        <v>19</v>
      </c>
      <c r="J7" s="7" t="s">
        <v>19</v>
      </c>
      <c r="K7" s="7" t="s">
        <v>19</v>
      </c>
      <c r="L7" s="6" t="s">
        <v>20</v>
      </c>
    </row>
    <row r="8" spans="1:12" ht="30" hidden="1" x14ac:dyDescent="0.25">
      <c r="A8" s="4">
        <v>5</v>
      </c>
      <c r="B8" s="9" t="s">
        <v>21</v>
      </c>
      <c r="C8" s="10" t="s">
        <v>22</v>
      </c>
      <c r="D8" s="6">
        <v>28.87</v>
      </c>
      <c r="E8" s="10">
        <v>26.31</v>
      </c>
      <c r="F8" s="11">
        <v>26.31</v>
      </c>
      <c r="G8" s="8">
        <v>27.96</v>
      </c>
      <c r="H8" s="12" t="s">
        <v>19</v>
      </c>
      <c r="I8" s="13" t="s">
        <v>19</v>
      </c>
      <c r="J8" s="7" t="s">
        <v>19</v>
      </c>
      <c r="K8" s="12" t="s">
        <v>19</v>
      </c>
      <c r="L8" s="6" t="s">
        <v>20</v>
      </c>
    </row>
    <row r="9" spans="1:12" hidden="1" x14ac:dyDescent="0.25">
      <c r="A9" s="4">
        <v>6</v>
      </c>
      <c r="B9" s="5" t="s">
        <v>23</v>
      </c>
      <c r="C9" s="4" t="s">
        <v>24</v>
      </c>
      <c r="D9" s="6" t="s">
        <v>25</v>
      </c>
      <c r="E9" s="6" t="s">
        <v>26</v>
      </c>
      <c r="F9" s="11" t="s">
        <v>26</v>
      </c>
      <c r="G9" s="8" t="str">
        <f>F9</f>
        <v>0.266-0.294</v>
      </c>
      <c r="H9" s="7" t="s">
        <v>19</v>
      </c>
      <c r="I9" s="13" t="s">
        <v>19</v>
      </c>
      <c r="J9" s="7" t="s">
        <v>19</v>
      </c>
      <c r="K9" s="12" t="s">
        <v>19</v>
      </c>
      <c r="L9" s="6" t="s">
        <v>20</v>
      </c>
    </row>
    <row r="10" spans="1:12" hidden="1" x14ac:dyDescent="0.25">
      <c r="A10" s="4">
        <v>7</v>
      </c>
      <c r="B10" s="5" t="s">
        <v>27</v>
      </c>
      <c r="C10" s="4" t="s">
        <v>15</v>
      </c>
      <c r="D10" s="6" t="s">
        <v>28</v>
      </c>
      <c r="E10" s="6" t="s">
        <v>29</v>
      </c>
      <c r="F10" s="11" t="s">
        <v>30</v>
      </c>
      <c r="G10" s="8" t="s">
        <v>31</v>
      </c>
      <c r="H10" s="7">
        <v>11.89</v>
      </c>
      <c r="I10" s="13">
        <f>(12.12/11.89)*100</f>
        <v>101.93439865433136</v>
      </c>
      <c r="J10" s="7" t="s">
        <v>32</v>
      </c>
      <c r="K10" s="14">
        <f>(11.4/11.89)*100</f>
        <v>95.878889823380987</v>
      </c>
      <c r="L10" s="6" t="s">
        <v>20</v>
      </c>
    </row>
    <row r="11" spans="1:12" hidden="1" x14ac:dyDescent="0.25">
      <c r="A11" s="4">
        <v>8</v>
      </c>
      <c r="B11" s="5" t="s">
        <v>33</v>
      </c>
      <c r="C11" s="4" t="s">
        <v>24</v>
      </c>
      <c r="D11" s="6">
        <v>74.900000000000006</v>
      </c>
      <c r="E11" s="6">
        <v>73.97</v>
      </c>
      <c r="F11" s="11">
        <v>73.97</v>
      </c>
      <c r="G11" s="8">
        <v>74.44</v>
      </c>
      <c r="H11" s="7">
        <v>74.569999999999993</v>
      </c>
      <c r="I11" s="13">
        <f>(H11/G11)*100</f>
        <v>100.17463729177859</v>
      </c>
      <c r="J11" s="7" t="s">
        <v>32</v>
      </c>
      <c r="K11" s="12">
        <f>(H11/D11)*100</f>
        <v>99.559412550066739</v>
      </c>
      <c r="L11" s="6" t="s">
        <v>20</v>
      </c>
    </row>
    <row r="12" spans="1:12" hidden="1" x14ac:dyDescent="0.25">
      <c r="A12" s="15" t="s">
        <v>34</v>
      </c>
      <c r="B12" s="35" t="s">
        <v>35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hidden="1" x14ac:dyDescent="0.25">
      <c r="A13" s="36" t="s">
        <v>36</v>
      </c>
      <c r="B13" s="36"/>
      <c r="C13" s="36"/>
      <c r="D13" s="36"/>
      <c r="E13" s="36"/>
      <c r="F13" s="36"/>
      <c r="G13" s="36"/>
      <c r="H13" s="16"/>
      <c r="I13" s="16"/>
      <c r="J13" s="16"/>
      <c r="K13" s="16"/>
      <c r="L13" s="17"/>
    </row>
    <row r="14" spans="1:12" ht="30" hidden="1" x14ac:dyDescent="0.25">
      <c r="A14" s="6">
        <v>1</v>
      </c>
      <c r="B14" s="18" t="s">
        <v>37</v>
      </c>
      <c r="C14" s="19" t="s">
        <v>24</v>
      </c>
      <c r="D14" s="19">
        <v>88</v>
      </c>
      <c r="E14" s="19">
        <v>80</v>
      </c>
      <c r="F14" s="20">
        <v>80</v>
      </c>
      <c r="G14" s="21">
        <v>80</v>
      </c>
      <c r="H14" s="22">
        <v>87.5</v>
      </c>
      <c r="I14" s="23">
        <f>(H14/G14)*100</f>
        <v>109.375</v>
      </c>
      <c r="J14" s="22" t="s">
        <v>32</v>
      </c>
      <c r="K14" s="24">
        <f>(H14/D14)*100</f>
        <v>99.431818181818173</v>
      </c>
      <c r="L14" s="19" t="s">
        <v>20</v>
      </c>
    </row>
    <row r="15" spans="1:12" ht="57" hidden="1" customHeight="1" x14ac:dyDescent="0.25">
      <c r="A15" s="6">
        <v>2</v>
      </c>
      <c r="B15" s="18" t="s">
        <v>38</v>
      </c>
      <c r="C15" s="19" t="s">
        <v>15</v>
      </c>
      <c r="D15" s="4">
        <v>100</v>
      </c>
      <c r="E15" s="4">
        <v>100</v>
      </c>
      <c r="F15" s="20">
        <v>100</v>
      </c>
      <c r="G15" s="25">
        <v>100</v>
      </c>
      <c r="H15" s="26">
        <v>100</v>
      </c>
      <c r="I15" s="23">
        <f>(H15/G15)*100</f>
        <v>100</v>
      </c>
      <c r="J15" s="22" t="s">
        <v>32</v>
      </c>
      <c r="K15" s="24">
        <f>(H15/D15)*100</f>
        <v>100</v>
      </c>
      <c r="L15" s="19" t="s">
        <v>20</v>
      </c>
    </row>
    <row r="16" spans="1:12" ht="17.45" hidden="1" customHeight="1" x14ac:dyDescent="0.25">
      <c r="A16" s="36" t="s">
        <v>39</v>
      </c>
      <c r="B16" s="36"/>
      <c r="C16" s="36"/>
      <c r="D16" s="36"/>
      <c r="E16" s="36"/>
      <c r="F16" s="36"/>
      <c r="G16" s="36"/>
      <c r="H16" s="16"/>
      <c r="I16" s="27"/>
      <c r="J16" s="16"/>
      <c r="K16" s="24"/>
      <c r="L16" s="17"/>
    </row>
    <row r="17" spans="1:12" hidden="1" x14ac:dyDescent="0.25">
      <c r="A17" s="6">
        <v>1</v>
      </c>
      <c r="B17" s="18" t="s">
        <v>40</v>
      </c>
      <c r="C17" s="19" t="s">
        <v>24</v>
      </c>
      <c r="D17" s="19">
        <v>50.5</v>
      </c>
      <c r="E17" s="19">
        <v>40.9</v>
      </c>
      <c r="F17" s="20">
        <v>57</v>
      </c>
      <c r="G17" s="21">
        <v>40.9</v>
      </c>
      <c r="H17" s="22">
        <v>55.67</v>
      </c>
      <c r="I17" s="23">
        <f t="shared" ref="I17:I19" si="0">(H17/G17)*100</f>
        <v>136.11246943765283</v>
      </c>
      <c r="J17" s="22" t="s">
        <v>32</v>
      </c>
      <c r="K17" s="24">
        <f>(H17/D17)*100</f>
        <v>110.23762376237624</v>
      </c>
      <c r="L17" s="19" t="s">
        <v>20</v>
      </c>
    </row>
    <row r="18" spans="1:12" ht="45" x14ac:dyDescent="0.25">
      <c r="A18" s="6">
        <v>2</v>
      </c>
      <c r="B18" s="18" t="s">
        <v>43</v>
      </c>
      <c r="C18" s="19" t="s">
        <v>15</v>
      </c>
      <c r="D18" s="19">
        <v>100</v>
      </c>
      <c r="E18" s="19">
        <v>70</v>
      </c>
      <c r="F18" s="20">
        <v>70</v>
      </c>
      <c r="G18" s="21">
        <v>70</v>
      </c>
      <c r="H18" s="22">
        <v>27</v>
      </c>
      <c r="I18" s="23">
        <f t="shared" si="0"/>
        <v>38.571428571428577</v>
      </c>
      <c r="J18" s="22" t="s">
        <v>32</v>
      </c>
      <c r="K18" s="24">
        <f t="shared" ref="K18:K19" si="1">(H18/D18)*100</f>
        <v>27</v>
      </c>
      <c r="L18" s="19" t="s">
        <v>45</v>
      </c>
    </row>
    <row r="19" spans="1:12" s="30" customFormat="1" ht="30" hidden="1" x14ac:dyDescent="0.2">
      <c r="A19" s="6">
        <v>4</v>
      </c>
      <c r="B19" s="5" t="s">
        <v>41</v>
      </c>
      <c r="C19" s="4" t="s">
        <v>24</v>
      </c>
      <c r="D19" s="6">
        <v>82.5</v>
      </c>
      <c r="E19" s="6">
        <v>77.5</v>
      </c>
      <c r="F19" s="20">
        <v>77.5</v>
      </c>
      <c r="G19" s="28" t="s">
        <v>42</v>
      </c>
      <c r="H19" s="29">
        <v>82.525800000000004</v>
      </c>
      <c r="I19" s="23">
        <f t="shared" si="0"/>
        <v>106.48490322580646</v>
      </c>
      <c r="J19" s="29" t="s">
        <v>32</v>
      </c>
      <c r="K19" s="24">
        <f t="shared" si="1"/>
        <v>100.03127272727272</v>
      </c>
      <c r="L19" s="19" t="s">
        <v>20</v>
      </c>
    </row>
    <row r="21" spans="1:12" x14ac:dyDescent="0.25">
      <c r="B21" s="32" t="s">
        <v>46</v>
      </c>
    </row>
  </sheetData>
  <autoFilter ref="L3:L119" xr:uid="{00000000-0009-0000-0000-000000000000}"/>
  <mergeCells count="11">
    <mergeCell ref="L3:L4"/>
    <mergeCell ref="B6:L6"/>
    <mergeCell ref="B12:L12"/>
    <mergeCell ref="A13:G13"/>
    <mergeCell ref="A16:G16"/>
    <mergeCell ref="A3:A4"/>
    <mergeCell ref="B3:B4"/>
    <mergeCell ref="C3:C4"/>
    <mergeCell ref="D3:D4"/>
    <mergeCell ref="E3:J3"/>
    <mergeCell ref="K3:K4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2025-02-17T03:44:02Z</dcterms:created>
  <dcterms:modified xsi:type="dcterms:W3CDTF">2026-02-23T07:18:35Z</dcterms:modified>
</cp:coreProperties>
</file>