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-105" yWindow="-105" windowWidth="19425" windowHeight="1030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E6" i="1"/>
  <c r="E16" i="1"/>
  <c r="E8" i="1"/>
  <c r="E11" i="1"/>
  <c r="E14" i="1"/>
  <c r="E7" i="1"/>
  <c r="E12" i="1"/>
  <c r="E15" i="1"/>
  <c r="E18" i="1"/>
  <c r="E9" i="1"/>
  <c r="E13" i="1"/>
  <c r="E17" i="1"/>
  <c r="E5" i="1"/>
  <c r="D19" i="1"/>
  <c r="C19" i="1"/>
  <c r="E19" i="1" l="1"/>
</calcChain>
</file>

<file path=xl/sharedStrings.xml><?xml version="1.0" encoding="utf-8"?>
<sst xmlns="http://schemas.openxmlformats.org/spreadsheetml/2006/main" count="111" uniqueCount="111">
  <si>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</si>
  <si>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</si>
  <si>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</si>
  <si>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</si>
  <si>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</si>
  <si>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</si>
  <si>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</si>
  <si>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</si>
  <si>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</si>
  <si>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</si>
  <si>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</si>
  <si>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</si>
  <si>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</si>
  <si>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</si>
  <si>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</si>
  <si>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</si>
  <si>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</si>
  <si>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SISWA</t>
  </si>
  <si>
    <t>TENAGA PENDIDIK</t>
  </si>
  <si>
    <t>RASIO</t>
  </si>
  <si>
    <t>Rasio Siswa SMP/Mts/Sederajat Dengan Tenaga Pendidik</t>
  </si>
  <si>
    <t>SMP NEGERI 1 BONANG</t>
  </si>
  <si>
    <t>SMP NEGERI 1 DEMAK</t>
  </si>
  <si>
    <t>SMP NEGERI 1 GAJAH</t>
  </si>
  <si>
    <t>SMP NEGERI 1 GUNTUR</t>
  </si>
  <si>
    <t>SMP NEGERI 1 KARANGANYAR</t>
  </si>
  <si>
    <t>SMP NEGERI 1 KARANGAWEN</t>
  </si>
  <si>
    <t>SMP NEGERI 1 KARANGTENGAH</t>
  </si>
  <si>
    <t>SMP NEGERI 1 KEBONAGUNG</t>
  </si>
  <si>
    <t>SMP NEGERI 1 MIJEN</t>
  </si>
  <si>
    <t>SMP NEGERI 1 MRANGGEN</t>
  </si>
  <si>
    <t>SMP NEGERI 1 SAYUNG</t>
  </si>
  <si>
    <t>SMP NEGERI 1 WEDUNG</t>
  </si>
  <si>
    <t>SMP NEGERI 1 WONOSALAM</t>
  </si>
  <si>
    <t>SMP NEGERI 2 BONANG</t>
  </si>
  <si>
    <t>SMP NEGERI 2 DEMAK</t>
  </si>
  <si>
    <t>SMP NEGERI 2 DEMPET</t>
  </si>
  <si>
    <t>SMP NEGERI 2 GAJAH</t>
  </si>
  <si>
    <t>SMP NEGERI 2 GUNTUR</t>
  </si>
  <si>
    <t>SMP NEGERI 2 KARANGANYAR</t>
  </si>
  <si>
    <t>SMP NEGERI 2 KARANGAWEN</t>
  </si>
  <si>
    <t>SMP NEGERI 2 KARANGTENGAH</t>
  </si>
  <si>
    <t>SMP NEGERI 2 MIJEN</t>
  </si>
  <si>
    <t>SMP NEGERI 2 MRANGGEN DEMAK</t>
  </si>
  <si>
    <t>SMP NEGERI 2 SAYUNG</t>
  </si>
  <si>
    <t>SMP NEGERI 2 WEDUNG</t>
  </si>
  <si>
    <t>SMP NEGERI 2 WONOSALAM</t>
  </si>
  <si>
    <t>SMP NEGERI 3 BONANG</t>
  </si>
  <si>
    <t>SMP NEGERI 3 DEMAK</t>
  </si>
  <si>
    <t>SMP NEGERI 3 DEMPET</t>
  </si>
  <si>
    <t>SMP NEGERI 3 GUNTUR</t>
  </si>
  <si>
    <t>SMP NEGERI 3 MRANGGEN</t>
  </si>
  <si>
    <t>SMP NEGERI 3 SATU ATAP GAJAH</t>
  </si>
  <si>
    <t>SMP NEGERI 3 SATU ATAP MIJEN</t>
  </si>
  <si>
    <t>SMP NEGERI 3 SAYUNG</t>
  </si>
  <si>
    <t>SMP NEGERI 3 WEDUNG</t>
  </si>
  <si>
    <t>SMP NEGERI 4 DEMAK</t>
  </si>
  <si>
    <t>SMP NEGERI 5 DEMAK</t>
  </si>
  <si>
    <t>SMP NEGERI SATU ATAP WEDUNG</t>
  </si>
  <si>
    <t>SMPS ABDI NEGARA MRANGGEN</t>
  </si>
  <si>
    <t>SMPS AL HASANIYYAH KARANGAWEN</t>
  </si>
  <si>
    <t>SMPS AL ISLAM KARANGTENGAH</t>
  </si>
  <si>
    <t>SMPS AL ISLAM MIJEN</t>
  </si>
  <si>
    <t>SMPS AL KARIMAH GUNTUR</t>
  </si>
  <si>
    <t>SMPS AL MADINA</t>
  </si>
  <si>
    <t>SMPS AL QUR AN TERPADU DARUS SALAM NGEMPLAK</t>
  </si>
  <si>
    <t>SMPS AL WAKHIDIYAH KARANGAWEN</t>
  </si>
  <si>
    <t>SMPS ASSIROJIYAH MENUR</t>
  </si>
  <si>
    <t>SMPS BUSTANU USYSYAQIL QUR`AN</t>
  </si>
  <si>
    <t>SMPS FATHUL HUDA SAYUNG</t>
  </si>
  <si>
    <t>SMPS FUTUHIYYAH MRANGGEN</t>
  </si>
  <si>
    <t>SMPS HAJAR ASWAD MIBS DEMAK</t>
  </si>
  <si>
    <t>SMPS HIDAYATULLAH</t>
  </si>
  <si>
    <t>SMPS INSAN TELADAN</t>
  </si>
  <si>
    <t>SMPS ISLAM AL AMIN</t>
  </si>
  <si>
    <t>SMPS ISLAM AL FADHILA</t>
  </si>
  <si>
    <t>SMPS ISLAM AL MAMUN</t>
  </si>
  <si>
    <t>SMPS ISLAM DA WATUL HAQ BONANG</t>
  </si>
  <si>
    <t>SMPS ISLAM HIDAYATUL MUSTAFID</t>
  </si>
  <si>
    <t>SMPS ISLAM NURUL HADI KARANGTENGAH</t>
  </si>
  <si>
    <t>SMPS ISLAM SITI SULAECHAH (ISS) SAYUNG</t>
  </si>
  <si>
    <t>SMPS ISLAM TANWIRUL HIJA</t>
  </si>
  <si>
    <t>SMPS ISLAM TERPADU DAARUT TAHFIDZ</t>
  </si>
  <si>
    <t>SMPS IT AL MA RUF</t>
  </si>
  <si>
    <t>SMPS IT AZ-ZAHRA</t>
  </si>
  <si>
    <t>SMPS IT HIDAYATUL MUBTADIIN</t>
  </si>
  <si>
    <t>SMPS IT PATIUNUS KARANGAWEN</t>
  </si>
  <si>
    <t>SMPS IT PERMATA BUNDA</t>
  </si>
  <si>
    <t>SMPS IT ROUDHOTUS SHOLIHIN</t>
  </si>
  <si>
    <t>SMPS KY AGENG GIRI</t>
  </si>
  <si>
    <t>SMPS MA ARIF KYAI GADING</t>
  </si>
  <si>
    <t>SMPS MAARIF KARANGAWEN</t>
  </si>
  <si>
    <t>SMPS MIFTAHUL QULUB</t>
  </si>
  <si>
    <t>SMPS MU BOARDING SCHOOL</t>
  </si>
  <si>
    <t>SMPS MUHAMMADIYAH PUCANG GADING</t>
  </si>
  <si>
    <t>SMPS NURUL ULUM</t>
  </si>
  <si>
    <t>SMPS NURUSSALAM MRANGGEN</t>
  </si>
  <si>
    <t>SMPS NUSA BANGSA</t>
  </si>
  <si>
    <t>SMPS PANCASILA DEMAK</t>
  </si>
  <si>
    <t>SMPS PGRI 1 DEMAK</t>
  </si>
  <si>
    <t>SMPS PLUS LATANSA</t>
  </si>
  <si>
    <t>SMPS SULLAM WEDING</t>
  </si>
  <si>
    <t>SMPS SULTAN FATTAH DEMAK</t>
  </si>
  <si>
    <t>SMPS TAHFIDZ AL FURQON</t>
  </si>
  <si>
    <t>SMPS TAHFIDZ ROUDLOTUL QUR AN</t>
  </si>
  <si>
    <t>SMPS TAKHASSUS AL-QUR AN BONANG</t>
  </si>
  <si>
    <t>SMPS TQ ANNUM</t>
  </si>
  <si>
    <t>SMPS UNGGULAN AL ISHLAH</t>
  </si>
  <si>
    <t>SMPS UNGGULAN CAHAYA TASBIH</t>
  </si>
  <si>
    <t>Semester 1 Tahun 2026</t>
  </si>
  <si>
    <t>Sumber : Dindikbud Kab. Demak 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</si>
</sst>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2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J16" sqref="J16"/>
    </sheetView>
  </sheetViews>
  <sheetFormatPr defaultColWidth="9.140625" defaultRowHeight="15" x14ac:dyDescent="0.2"/>
  <cols>
    <col min="1" max="1" width="6.140625" style="1" customWidth="1"/>
    <col min="2" max="2" width="27" style="1" customWidth="1"/>
    <col min="3" max="5" width="13.42578125" style="2" customWidth="1"/>
    <col min="6" max="16384" width="9.140625" style="1"/>
  </cols>
  <sheetData>
    <row r="1" spans="1:5" x14ac:dyDescent="0.2">
      <c r="A1" s="1" t="s">
        <v>20</v>
      </c>
    </row>
    <row r="2" spans="1:5" x14ac:dyDescent="0.2">
      <c r="A2" s="1" t="s">
        <v>109</v>
      </c>
    </row>
    <row r="4" spans="1:5" ht="30.75" customHeight="1" x14ac:dyDescent="0.2">
      <c r="A4" s="3" t="s">
        <v>15</v>
      </c>
      <c r="B4" s="4" t="s">
        <v>16</v>
      </c>
      <c r="C4" s="3" t="s">
        <v>17</v>
      </c>
      <c r="D4" s="3" t="s">
        <v>18</v>
      </c>
      <c r="E4" s="3" t="s">
        <v>19</v>
      </c>
    </row>
    <row r="5" spans="1:5" x14ac:dyDescent="0.2">
      <c r="A5" s="5">
        <v>1</v>
      </c>
      <c r="B5" s="6" t="s">
        <v>1</v>
      </c>
      <c r="C5" s="5">
        <v>3501</v>
      </c>
      <c r="D5" s="5">
        <v>108</v>
      </c>
      <c r="E5" s="7">
        <f>C5/D5</f>
        <v>32.416666666666664</v>
      </c>
    </row>
    <row r="6" spans="1:5" x14ac:dyDescent="0.2">
      <c r="A6" s="5">
        <v>2</v>
      </c>
      <c r="B6" s="6" t="s">
        <v>2</v>
      </c>
      <c r="C6" s="5">
        <v>5274</v>
      </c>
      <c r="D6" s="5">
        <v>234</v>
      </c>
      <c r="E6" s="7">
        <f t="shared" ref="E6:E18" si="0">C6/D6</f>
        <v>22.53846153846154</v>
      </c>
    </row>
    <row r="7" spans="1:5" x14ac:dyDescent="0.2">
      <c r="A7" s="5">
        <v>3</v>
      </c>
      <c r="B7" s="6" t="s">
        <v>3</v>
      </c>
      <c r="C7" s="5">
        <v>2661</v>
      </c>
      <c r="D7" s="5">
        <v>58</v>
      </c>
      <c r="E7" s="7">
        <f t="shared" si="0"/>
        <v>45.879310344827587</v>
      </c>
    </row>
    <row r="8" spans="1:5" x14ac:dyDescent="0.2">
      <c r="A8" s="5">
        <v>4</v>
      </c>
      <c r="B8" s="6" t="s">
        <v>4</v>
      </c>
      <c r="C8" s="5">
        <v>2142</v>
      </c>
      <c r="D8" s="5">
        <v>72</v>
      </c>
      <c r="E8" s="7">
        <f t="shared" si="0"/>
        <v>29.75</v>
      </c>
    </row>
    <row r="9" spans="1:5" x14ac:dyDescent="0.2">
      <c r="A9" s="5">
        <v>5</v>
      </c>
      <c r="B9" s="6" t="s">
        <v>5</v>
      </c>
      <c r="C9" s="5">
        <v>3114</v>
      </c>
      <c r="D9" s="5">
        <v>58</v>
      </c>
      <c r="E9" s="7">
        <f t="shared" si="0"/>
        <v>53.689655172413794</v>
      </c>
    </row>
    <row r="10" spans="1:5" x14ac:dyDescent="0.2">
      <c r="A10" s="5">
        <v>6</v>
      </c>
      <c r="B10" s="6" t="s">
        <v>6</v>
      </c>
      <c r="C10" s="5">
        <v>3165</v>
      </c>
      <c r="D10" s="5">
        <v>86</v>
      </c>
      <c r="E10" s="7">
        <f t="shared" si="0"/>
        <v>36.802325581395351</v>
      </c>
    </row>
    <row r="11" spans="1:5" x14ac:dyDescent="0.2">
      <c r="A11" s="5">
        <v>7</v>
      </c>
      <c r="B11" s="6" t="s">
        <v>7</v>
      </c>
      <c r="C11" s="5">
        <v>2553</v>
      </c>
      <c r="D11" s="5">
        <v>40</v>
      </c>
      <c r="E11" s="7">
        <f t="shared" si="0"/>
        <v>63.825000000000003</v>
      </c>
    </row>
    <row r="12" spans="1:5" x14ac:dyDescent="0.2">
      <c r="A12" s="5">
        <v>8</v>
      </c>
      <c r="B12" s="6" t="s">
        <v>8</v>
      </c>
      <c r="C12" s="5">
        <v>3642</v>
      </c>
      <c r="D12" s="5">
        <v>108</v>
      </c>
      <c r="E12" s="7">
        <f t="shared" si="0"/>
        <v>33.722222222222221</v>
      </c>
    </row>
    <row r="13" spans="1:5" x14ac:dyDescent="0.2">
      <c r="A13" s="5">
        <v>9</v>
      </c>
      <c r="B13" s="6" t="s">
        <v>9</v>
      </c>
      <c r="C13" s="5">
        <v>1668</v>
      </c>
      <c r="D13" s="5">
        <v>42</v>
      </c>
      <c r="E13" s="7">
        <f t="shared" si="0"/>
        <v>39.714285714285715</v>
      </c>
    </row>
    <row r="14" spans="1:5" x14ac:dyDescent="0.2">
      <c r="A14" s="5">
        <v>10</v>
      </c>
      <c r="B14" s="6" t="s">
        <v>10</v>
      </c>
      <c r="C14" s="5">
        <v>1929</v>
      </c>
      <c r="D14" s="5">
        <v>66</v>
      </c>
      <c r="E14" s="7">
        <f t="shared" si="0"/>
        <v>29.227272727272727</v>
      </c>
    </row>
    <row r="15" spans="1:5" x14ac:dyDescent="0.2">
      <c r="A15" s="5">
        <v>11</v>
      </c>
      <c r="B15" s="6" t="s">
        <v>11</v>
      </c>
      <c r="C15" s="5">
        <v>7128</v>
      </c>
      <c r="D15" s="5">
        <v>238</v>
      </c>
      <c r="E15" s="7">
        <f t="shared" si="0"/>
        <v>29.949579831932773</v>
      </c>
    </row>
    <row r="16" spans="1:5" x14ac:dyDescent="0.2">
      <c r="A16" s="5">
        <v>12</v>
      </c>
      <c r="B16" s="6" t="s">
        <v>12</v>
      </c>
      <c r="C16" s="5">
        <v>4158</v>
      </c>
      <c r="D16" s="5">
        <v>108</v>
      </c>
      <c r="E16" s="7">
        <f t="shared" si="0"/>
        <v>38.5</v>
      </c>
    </row>
    <row r="17" spans="1:5" x14ac:dyDescent="0.2">
      <c r="A17" s="5">
        <v>13</v>
      </c>
      <c r="B17" s="6" t="s">
        <v>13</v>
      </c>
      <c r="C17" s="5">
        <v>2457</v>
      </c>
      <c r="D17" s="5">
        <v>48</v>
      </c>
      <c r="E17" s="7">
        <f t="shared" si="0"/>
        <v>51.1875</v>
      </c>
    </row>
    <row r="18" spans="1:5" x14ac:dyDescent="0.2">
      <c r="A18" s="5">
        <v>14</v>
      </c>
      <c r="B18" s="6" t="s">
        <v>14</v>
      </c>
      <c r="C18" s="5">
        <v>3891</v>
      </c>
      <c r="D18" s="5">
        <v>91</v>
      </c>
      <c r="E18" s="7">
        <f t="shared" si="0"/>
        <v>42.758241758241759</v>
      </c>
    </row>
    <row r="19" spans="1:5" ht="15.75" x14ac:dyDescent="0.2">
      <c r="A19" s="5"/>
      <c r="B19" s="8" t="s">
        <v>0</v>
      </c>
      <c r="C19" s="9">
        <f>SUM(C5:C18)</f>
        <v>47283</v>
      </c>
      <c r="D19" s="9">
        <f t="shared" ref="D19" si="1">SUM(D5:D18)</f>
        <v>1357</v>
      </c>
      <c r="E19" s="10">
        <f>C19/D19</f>
        <v>34.843773028739868</v>
      </c>
    </row>
    <row r="21" spans="1:5" x14ac:dyDescent="0.2">
      <c r="A21" s="1" t="s">
        <v>110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89"/>
  <sheetViews>
    <sheetView workbookViewId="0">
      <selection activeCell="D5" sqref="D5"/>
    </sheetView>
  </sheetViews>
  <sheetFormatPr defaultRowHeight="15" x14ac:dyDescent="0.25"/>
  <sheetData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  <row r="62" spans="1:1" x14ac:dyDescent="0.25">
      <c r="A62" t="s">
        <v>81</v>
      </c>
    </row>
    <row r="63" spans="1:1" x14ac:dyDescent="0.25">
      <c r="A63" t="s">
        <v>82</v>
      </c>
    </row>
    <row r="64" spans="1:1" x14ac:dyDescent="0.25">
      <c r="A64" t="s">
        <v>83</v>
      </c>
    </row>
    <row r="65" spans="1:1" x14ac:dyDescent="0.25">
      <c r="A65" t="s">
        <v>84</v>
      </c>
    </row>
    <row r="66" spans="1:1" x14ac:dyDescent="0.25">
      <c r="A66" t="s">
        <v>85</v>
      </c>
    </row>
    <row r="67" spans="1:1" x14ac:dyDescent="0.25">
      <c r="A67" t="s">
        <v>86</v>
      </c>
    </row>
    <row r="68" spans="1:1" x14ac:dyDescent="0.25">
      <c r="A68" t="s">
        <v>87</v>
      </c>
    </row>
    <row r="69" spans="1:1" x14ac:dyDescent="0.25">
      <c r="A69" t="s">
        <v>88</v>
      </c>
    </row>
    <row r="70" spans="1:1" x14ac:dyDescent="0.25">
      <c r="A70" t="s">
        <v>89</v>
      </c>
    </row>
    <row r="71" spans="1:1" x14ac:dyDescent="0.25">
      <c r="A71" t="s">
        <v>90</v>
      </c>
    </row>
    <row r="72" spans="1:1" x14ac:dyDescent="0.25">
      <c r="A72" t="s">
        <v>91</v>
      </c>
    </row>
    <row r="73" spans="1:1" x14ac:dyDescent="0.25">
      <c r="A73" t="s">
        <v>92</v>
      </c>
    </row>
    <row r="74" spans="1:1" x14ac:dyDescent="0.25">
      <c r="A74" t="s">
        <v>93</v>
      </c>
    </row>
    <row r="75" spans="1:1" x14ac:dyDescent="0.25">
      <c r="A75" t="s">
        <v>94</v>
      </c>
    </row>
    <row r="76" spans="1:1" x14ac:dyDescent="0.25">
      <c r="A76" t="s">
        <v>95</v>
      </c>
    </row>
    <row r="77" spans="1:1" x14ac:dyDescent="0.25">
      <c r="A77" t="s">
        <v>96</v>
      </c>
    </row>
    <row r="78" spans="1:1" x14ac:dyDescent="0.25">
      <c r="A78" t="s">
        <v>97</v>
      </c>
    </row>
    <row r="79" spans="1:1" x14ac:dyDescent="0.25">
      <c r="A79" t="s">
        <v>98</v>
      </c>
    </row>
    <row r="80" spans="1:1" x14ac:dyDescent="0.25">
      <c r="A80" t="s">
        <v>99</v>
      </c>
    </row>
    <row r="81" spans="1:1" x14ac:dyDescent="0.25">
      <c r="A81" t="s">
        <v>100</v>
      </c>
    </row>
    <row r="82" spans="1:1" x14ac:dyDescent="0.25">
      <c r="A82" t="s">
        <v>101</v>
      </c>
    </row>
    <row r="83" spans="1:1" x14ac:dyDescent="0.25">
      <c r="A83" t="s">
        <v>102</v>
      </c>
    </row>
    <row r="84" spans="1:1" x14ac:dyDescent="0.25">
      <c r="A84" t="s">
        <v>103</v>
      </c>
    </row>
    <row r="85" spans="1:1" x14ac:dyDescent="0.25">
      <c r="A85" t="s">
        <v>104</v>
      </c>
    </row>
    <row r="86" spans="1:1" x14ac:dyDescent="0.25">
      <c r="A86" t="s">
        <v>105</v>
      </c>
    </row>
    <row r="87" spans="1:1" x14ac:dyDescent="0.25">
      <c r="A87" t="s">
        <v>106</v>
      </c>
    </row>
    <row r="88" spans="1:1" x14ac:dyDescent="0.25">
      <c r="A88" t="s">
        <v>107</v>
      </c>
    </row>
    <row r="89" spans="1:1" x14ac:dyDescent="0.25">
      <c r="A89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2025-06-23T04:25:07Z</dcterms:created>
  <dcterms:modified xsi:type="dcterms:W3CDTF">2026-07-08T02:13:45Z</dcterms:modified>
</cp:coreProperties>
</file>