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icky\2021\TU\Open Data 2020\PILKADA 2020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5" i="1" l="1"/>
  <c r="AH52" i="1"/>
  <c r="AH54" i="1"/>
  <c r="AH45" i="1"/>
  <c r="AH40" i="1"/>
  <c r="AH37" i="1"/>
  <c r="AG37" i="1"/>
  <c r="AH33" i="1"/>
  <c r="AH30" i="1"/>
  <c r="AH27" i="1"/>
  <c r="AH24" i="1"/>
  <c r="AH20" i="1"/>
  <c r="AH17" i="1"/>
  <c r="AH14" i="1"/>
  <c r="AH11" i="1"/>
  <c r="AG45" i="1"/>
  <c r="AF45" i="1"/>
  <c r="AE45" i="1"/>
  <c r="AD45" i="1"/>
  <c r="AC45" i="1"/>
  <c r="AB45" i="1"/>
  <c r="AA45" i="1"/>
  <c r="AA37" i="1"/>
  <c r="Z45" i="1"/>
  <c r="Z37" i="1"/>
  <c r="Y45" i="1"/>
  <c r="X45" i="1"/>
  <c r="X17" i="1"/>
  <c r="W45" i="1"/>
  <c r="V45" i="1"/>
  <c r="U45" i="1"/>
  <c r="T45" i="1"/>
  <c r="S45" i="1"/>
  <c r="R45" i="1"/>
  <c r="Q45" i="1"/>
  <c r="P45" i="1"/>
  <c r="O45" i="1"/>
  <c r="N52" i="1"/>
  <c r="N45" i="1"/>
  <c r="M45" i="1"/>
  <c r="L45" i="1"/>
  <c r="K40" i="1"/>
  <c r="J40" i="1"/>
  <c r="L37" i="1"/>
  <c r="K45" i="1"/>
  <c r="J45" i="1"/>
  <c r="I45" i="1"/>
  <c r="H45" i="1"/>
  <c r="H37" i="1"/>
  <c r="G45" i="1"/>
  <c r="F45" i="1"/>
  <c r="F27" i="1"/>
  <c r="E45" i="1"/>
  <c r="E52" i="1"/>
  <c r="F52" i="1"/>
  <c r="F54" i="1"/>
  <c r="G52" i="1"/>
  <c r="G54" i="1"/>
  <c r="H52" i="1"/>
  <c r="H54" i="1"/>
  <c r="I52" i="1"/>
  <c r="J52" i="1"/>
  <c r="J54" i="1"/>
  <c r="K52" i="1"/>
  <c r="K54" i="1"/>
  <c r="L52" i="1"/>
  <c r="L54" i="1"/>
  <c r="M52" i="1"/>
  <c r="M54" i="1"/>
  <c r="N54" i="1"/>
  <c r="O52" i="1"/>
  <c r="O54" i="1"/>
  <c r="P52" i="1"/>
  <c r="P54" i="1"/>
  <c r="Q52" i="1"/>
  <c r="Q54" i="1"/>
  <c r="R52" i="1"/>
  <c r="R54" i="1"/>
  <c r="S52" i="1"/>
  <c r="S54" i="1"/>
  <c r="E54" i="1"/>
  <c r="I54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E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E37" i="1"/>
  <c r="F37" i="1"/>
  <c r="G37" i="1"/>
  <c r="I37" i="1"/>
  <c r="M37" i="1"/>
  <c r="N37" i="1"/>
  <c r="O37" i="1"/>
  <c r="P37" i="1"/>
  <c r="Q37" i="1"/>
  <c r="R37" i="1"/>
  <c r="S37" i="1"/>
  <c r="E40" i="1"/>
  <c r="F40" i="1"/>
  <c r="G40" i="1"/>
  <c r="H40" i="1"/>
  <c r="I40" i="1"/>
  <c r="L40" i="1"/>
  <c r="M40" i="1"/>
  <c r="N40" i="1"/>
  <c r="O40" i="1"/>
  <c r="P40" i="1"/>
  <c r="Q40" i="1"/>
  <c r="R40" i="1"/>
  <c r="S40" i="1"/>
  <c r="K33" i="1"/>
  <c r="G33" i="1"/>
  <c r="M20" i="1"/>
  <c r="M33" i="1"/>
  <c r="I33" i="1"/>
  <c r="I20" i="1"/>
  <c r="O20" i="1"/>
  <c r="S33" i="1"/>
  <c r="O33" i="1"/>
  <c r="R20" i="1"/>
  <c r="J20" i="1"/>
  <c r="Q20" i="1"/>
  <c r="E20" i="1"/>
  <c r="Q33" i="1"/>
  <c r="G20" i="1"/>
  <c r="S20" i="1"/>
  <c r="R33" i="1"/>
  <c r="P33" i="1"/>
  <c r="P20" i="1"/>
  <c r="N33" i="1"/>
  <c r="N20" i="1"/>
  <c r="L33" i="1"/>
  <c r="L20" i="1"/>
  <c r="K20" i="1"/>
  <c r="J33" i="1"/>
  <c r="H33" i="1"/>
  <c r="H20" i="1"/>
  <c r="F33" i="1"/>
  <c r="F20" i="1"/>
  <c r="E33" i="1"/>
  <c r="AF52" i="1"/>
  <c r="AF54" i="1"/>
  <c r="AF11" i="1"/>
  <c r="AF14" i="1"/>
  <c r="AF17" i="1"/>
  <c r="AF18" i="1"/>
  <c r="AF19" i="1"/>
  <c r="AF24" i="1"/>
  <c r="AF27" i="1"/>
  <c r="AF30" i="1"/>
  <c r="AF31" i="1"/>
  <c r="AF32" i="1"/>
  <c r="AF37" i="1"/>
  <c r="AF40" i="1"/>
  <c r="AF33" i="1"/>
  <c r="AF20" i="1"/>
  <c r="AA52" i="1"/>
  <c r="AJ51" i="1"/>
  <c r="AJ53" i="1"/>
  <c r="AJ50" i="1"/>
  <c r="AJ38" i="1"/>
  <c r="AJ39" i="1"/>
  <c r="AJ43" i="1"/>
  <c r="AJ44" i="1"/>
  <c r="AJ45" i="1"/>
  <c r="AJ42" i="1"/>
  <c r="X37" i="1"/>
  <c r="AJ10" i="1"/>
  <c r="AJ12" i="1"/>
  <c r="AJ13" i="1"/>
  <c r="AJ15" i="1"/>
  <c r="AJ16" i="1"/>
  <c r="AJ22" i="1"/>
  <c r="AJ23" i="1"/>
  <c r="AJ25" i="1"/>
  <c r="AJ26" i="1"/>
  <c r="AJ28" i="1"/>
  <c r="AJ29" i="1"/>
  <c r="AJ35" i="1"/>
  <c r="AJ36" i="1"/>
  <c r="AJ9" i="1"/>
  <c r="AC11" i="1"/>
  <c r="AD11" i="1"/>
  <c r="AE11" i="1"/>
  <c r="AG11" i="1"/>
  <c r="AI11" i="1"/>
  <c r="AC14" i="1"/>
  <c r="AD14" i="1"/>
  <c r="AE14" i="1"/>
  <c r="AG14" i="1"/>
  <c r="AI14" i="1"/>
  <c r="AC17" i="1"/>
  <c r="AD17" i="1"/>
  <c r="AE17" i="1"/>
  <c r="AG17" i="1"/>
  <c r="AI17" i="1"/>
  <c r="AC18" i="1"/>
  <c r="AD18" i="1"/>
  <c r="AE18" i="1"/>
  <c r="AG18" i="1"/>
  <c r="AI18" i="1"/>
  <c r="AC19" i="1"/>
  <c r="AD19" i="1"/>
  <c r="AE19" i="1"/>
  <c r="AG19" i="1"/>
  <c r="AI19" i="1"/>
  <c r="AC24" i="1"/>
  <c r="AD24" i="1"/>
  <c r="AE24" i="1"/>
  <c r="AG24" i="1"/>
  <c r="AI24" i="1"/>
  <c r="AC27" i="1"/>
  <c r="AD27" i="1"/>
  <c r="AE27" i="1"/>
  <c r="AG27" i="1"/>
  <c r="AI27" i="1"/>
  <c r="AC30" i="1"/>
  <c r="AD30" i="1"/>
  <c r="AE30" i="1"/>
  <c r="AG30" i="1"/>
  <c r="AI30" i="1"/>
  <c r="AC31" i="1"/>
  <c r="AD31" i="1"/>
  <c r="AE31" i="1"/>
  <c r="AG31" i="1"/>
  <c r="AI31" i="1"/>
  <c r="AC32" i="1"/>
  <c r="AD32" i="1"/>
  <c r="AE32" i="1"/>
  <c r="AG32" i="1"/>
  <c r="AI32" i="1"/>
  <c r="AC37" i="1"/>
  <c r="AD37" i="1"/>
  <c r="AE37" i="1"/>
  <c r="AI37" i="1"/>
  <c r="AC40" i="1"/>
  <c r="AD40" i="1"/>
  <c r="AE40" i="1"/>
  <c r="AG40" i="1"/>
  <c r="AI40" i="1"/>
  <c r="AC52" i="1"/>
  <c r="AC54" i="1"/>
  <c r="AD52" i="1"/>
  <c r="AD54" i="1"/>
  <c r="AE52" i="1"/>
  <c r="AE54" i="1"/>
  <c r="AG52" i="1"/>
  <c r="AG54" i="1"/>
  <c r="AI52" i="1"/>
  <c r="AI54" i="1"/>
  <c r="AE33" i="1"/>
  <c r="AD20" i="1"/>
  <c r="AI33" i="1"/>
  <c r="AC33" i="1"/>
  <c r="AG33" i="1"/>
  <c r="AD33" i="1"/>
  <c r="AI20" i="1"/>
  <c r="AE20" i="1"/>
  <c r="AC20" i="1"/>
  <c r="AG20" i="1"/>
  <c r="U52" i="1"/>
  <c r="U54" i="1"/>
  <c r="V52" i="1"/>
  <c r="V54" i="1"/>
  <c r="W52" i="1"/>
  <c r="X52" i="1"/>
  <c r="X54" i="1"/>
  <c r="Y52" i="1"/>
  <c r="Y54" i="1"/>
  <c r="Z52" i="1"/>
  <c r="Z54" i="1"/>
  <c r="AA54" i="1"/>
  <c r="AB52" i="1"/>
  <c r="AB54" i="1"/>
  <c r="T52" i="1"/>
  <c r="U40" i="1"/>
  <c r="V40" i="1"/>
  <c r="W40" i="1"/>
  <c r="X40" i="1"/>
  <c r="Y40" i="1"/>
  <c r="Z40" i="1"/>
  <c r="AA40" i="1"/>
  <c r="AB40" i="1"/>
  <c r="U37" i="1"/>
  <c r="V37" i="1"/>
  <c r="W37" i="1"/>
  <c r="Y37" i="1"/>
  <c r="AB37" i="1"/>
  <c r="U31" i="1"/>
  <c r="V31" i="1"/>
  <c r="W31" i="1"/>
  <c r="X31" i="1"/>
  <c r="Y31" i="1"/>
  <c r="Z31" i="1"/>
  <c r="AA31" i="1"/>
  <c r="AB31" i="1"/>
  <c r="U32" i="1"/>
  <c r="V32" i="1"/>
  <c r="W32" i="1"/>
  <c r="X32" i="1"/>
  <c r="X33" i="1"/>
  <c r="Y32" i="1"/>
  <c r="Z32" i="1"/>
  <c r="AA32" i="1"/>
  <c r="AB32" i="1"/>
  <c r="U30" i="1"/>
  <c r="V30" i="1"/>
  <c r="W30" i="1"/>
  <c r="X30" i="1"/>
  <c r="Y30" i="1"/>
  <c r="Z30" i="1"/>
  <c r="AA30" i="1"/>
  <c r="AB30" i="1"/>
  <c r="U27" i="1"/>
  <c r="V27" i="1"/>
  <c r="W27" i="1"/>
  <c r="X27" i="1"/>
  <c r="Y27" i="1"/>
  <c r="Z27" i="1"/>
  <c r="AA27" i="1"/>
  <c r="AB27" i="1"/>
  <c r="V24" i="1"/>
  <c r="W24" i="1"/>
  <c r="X24" i="1"/>
  <c r="Y24" i="1"/>
  <c r="Z24" i="1"/>
  <c r="AA24" i="1"/>
  <c r="AB24" i="1"/>
  <c r="U17" i="1"/>
  <c r="V17" i="1"/>
  <c r="W17" i="1"/>
  <c r="Y17" i="1"/>
  <c r="Z17" i="1"/>
  <c r="AA17" i="1"/>
  <c r="AB17" i="1"/>
  <c r="U18" i="1"/>
  <c r="V18" i="1"/>
  <c r="W18" i="1"/>
  <c r="X18" i="1"/>
  <c r="Y18" i="1"/>
  <c r="Z18" i="1"/>
  <c r="AA18" i="1"/>
  <c r="AB18" i="1"/>
  <c r="U19" i="1"/>
  <c r="V19" i="1"/>
  <c r="W19" i="1"/>
  <c r="X19" i="1"/>
  <c r="Y19" i="1"/>
  <c r="Z19" i="1"/>
  <c r="AA19" i="1"/>
  <c r="AB19" i="1"/>
  <c r="U14" i="1"/>
  <c r="V14" i="1"/>
  <c r="W14" i="1"/>
  <c r="X14" i="1"/>
  <c r="Y14" i="1"/>
  <c r="Z14" i="1"/>
  <c r="AA14" i="1"/>
  <c r="AB14" i="1"/>
  <c r="U11" i="1"/>
  <c r="V11" i="1"/>
  <c r="W11" i="1"/>
  <c r="X11" i="1"/>
  <c r="Y11" i="1"/>
  <c r="Z11" i="1"/>
  <c r="AA11" i="1"/>
  <c r="AB11" i="1"/>
  <c r="T40" i="1"/>
  <c r="T37" i="1"/>
  <c r="T32" i="1"/>
  <c r="T31" i="1"/>
  <c r="T30" i="1"/>
  <c r="T27" i="1"/>
  <c r="T24" i="1"/>
  <c r="T19" i="1"/>
  <c r="T18" i="1"/>
  <c r="T17" i="1"/>
  <c r="T14" i="1"/>
  <c r="T11" i="1"/>
  <c r="W33" i="1"/>
  <c r="AA33" i="1"/>
  <c r="V33" i="1"/>
  <c r="U33" i="1"/>
  <c r="Y33" i="1"/>
  <c r="AJ40" i="1"/>
  <c r="W54" i="1"/>
  <c r="AJ52" i="1"/>
  <c r="AJ27" i="1"/>
  <c r="AB33" i="1"/>
  <c r="AJ24" i="1"/>
  <c r="AJ11" i="1"/>
  <c r="T54" i="1"/>
  <c r="AJ37" i="1"/>
  <c r="AJ30" i="1"/>
  <c r="AJ32" i="1"/>
  <c r="AJ31" i="1"/>
  <c r="AJ17" i="1"/>
  <c r="AJ19" i="1"/>
  <c r="AJ14" i="1"/>
  <c r="V20" i="1"/>
  <c r="AJ18" i="1"/>
  <c r="U20" i="1"/>
  <c r="T20" i="1"/>
  <c r="AB20" i="1"/>
  <c r="AA20" i="1"/>
  <c r="Z33" i="1"/>
  <c r="Z20" i="1"/>
  <c r="Y20" i="1"/>
  <c r="X20" i="1"/>
  <c r="W20" i="1"/>
  <c r="T33" i="1"/>
  <c r="AJ54" i="1"/>
  <c r="AJ33" i="1"/>
  <c r="AJ20" i="1"/>
</calcChain>
</file>

<file path=xl/sharedStrings.xml><?xml version="1.0" encoding="utf-8"?>
<sst xmlns="http://schemas.openxmlformats.org/spreadsheetml/2006/main" count="102" uniqueCount="58">
  <si>
    <t>A.</t>
  </si>
  <si>
    <t>DATA PEMILIH</t>
  </si>
  <si>
    <t>Jumlah Pemilih dalam DPT</t>
  </si>
  <si>
    <t>Jumlah Pemilih yang Pindah</t>
  </si>
  <si>
    <t>Jumlah Pemilih tidak terdaftar dalam DPT yang menggunakan hak pilih dengan KTP elektronik atau surat keterangan (DPTb)</t>
  </si>
  <si>
    <t>LK</t>
  </si>
  <si>
    <t>PR</t>
  </si>
  <si>
    <t>JML</t>
  </si>
  <si>
    <t>KELURAHAN</t>
  </si>
  <si>
    <t>B.</t>
  </si>
  <si>
    <t>PENGGUNA HAK PILIH</t>
  </si>
  <si>
    <t>Jumlah Pengguna hak pilih dalam DPT</t>
  </si>
  <si>
    <t>Jumlah Pemilih yang Pindah Memilih (DPPh) yang menggunakan hak pilihnya</t>
  </si>
  <si>
    <t>Jumlah Pengguna Hak Pilih</t>
  </si>
  <si>
    <t>C.</t>
  </si>
  <si>
    <t>DATA PEMILIH DISABILITAS</t>
  </si>
  <si>
    <t>Jumlah seluruh Pemilih disabilitas</t>
  </si>
  <si>
    <t>Jumlah seluruh Pemilih disabilitas yang menggunakan hak pilih</t>
  </si>
  <si>
    <t>DATA PEMILIH DAN PENGGUNA HAK PILIH</t>
  </si>
  <si>
    <t>D.</t>
  </si>
  <si>
    <t>DATA PENGGUNA SURAT SUARA</t>
  </si>
  <si>
    <t>Jumlah surat suara yang diterima, termasuk surat suara cadangan</t>
  </si>
  <si>
    <t>Jumlah surat suara dikembalikan oleh pemilih karena rusak/keliru dicoblos</t>
  </si>
  <si>
    <t>Jumlah surat suara yang tidak digunakan/tidak terpakai termasuk sisa surat suara cadangan</t>
  </si>
  <si>
    <t>Jumlah surat suara yang digunakan</t>
  </si>
  <si>
    <t>DATA PEROLEHAN SUARA PASANGAN CALON</t>
  </si>
  <si>
    <t>dr.Hj.EISTI'ANAH, S.E
KH. ALI MAKHSUN, M.S.I</t>
  </si>
  <si>
    <t>H. MUGIYONO, M.H
MUHAMMAD BADRUDDIN</t>
  </si>
  <si>
    <t>RINCIAN PEROLEHAN SUARA APSANGAN CALON</t>
  </si>
  <si>
    <t>JUMLAH SUARA SAH</t>
  </si>
  <si>
    <t>JUMLAH SUARA TIDAK SAH</t>
  </si>
  <si>
    <t>JUMLAH SUARA SAH DAN TIDAK SAH</t>
  </si>
  <si>
    <t>KABUPATEN/KOTA : DEMAK</t>
  </si>
  <si>
    <t>PROVINSI : JAWA TENGAH</t>
  </si>
  <si>
    <t>JUMLAH</t>
  </si>
  <si>
    <t>KECAMATAN : MRANGGEN</t>
  </si>
  <si>
    <t>BANYUMENENG</t>
  </si>
  <si>
    <t>KEBONBANTUR</t>
  </si>
  <si>
    <t>SUMBEREJO</t>
  </si>
  <si>
    <t>KALTENGAH</t>
  </si>
  <si>
    <t>KANGKUNG</t>
  </si>
  <si>
    <t>MRANGGEN</t>
  </si>
  <si>
    <t>BATUSARI</t>
  </si>
  <si>
    <t>BANDUNGREJO</t>
  </si>
  <si>
    <t>BRUMBUNG</t>
  </si>
  <si>
    <t>KEMBANGARUM</t>
  </si>
  <si>
    <t>KARANGSONO</t>
  </si>
  <si>
    <t>TAMANSARI</t>
  </si>
  <si>
    <t>NGEMPLAK</t>
  </si>
  <si>
    <t>MENUR</t>
  </si>
  <si>
    <t>JAMUS</t>
  </si>
  <si>
    <t xml:space="preserve">WRINGINJAJAR </t>
  </si>
  <si>
    <t>WRINGINJAJAR</t>
  </si>
  <si>
    <t>WARU</t>
  </si>
  <si>
    <t>TEGALARUM</t>
  </si>
  <si>
    <t>CANDISARI</t>
  </si>
  <si>
    <t>Sumber data : KPU</t>
  </si>
  <si>
    <t>REKAPITULASI HASIL PERHITUNGAN SUARA PER DESA PEMILIHAN BUPATI DAN WAKIL BUPATI DEMAK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</si>
</sst>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 applyBorder="1"/>
    <xf numFmtId="0" fontId="0" fillId="2" borderId="0" xfId="0" applyFill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56"/>
  <sheetViews>
    <sheetView tabSelected="1" zoomScale="80" zoomScaleNormal="80" workbookViewId="0">
      <selection activeCell="A2" sqref="A2:AJ2"/>
    </sheetView>
  </sheetViews>
  <sheetFormatPr defaultRowHeight="15" x14ac:dyDescent="0.25"/>
  <cols>
    <col min="1" max="1" width="5.28515625" customWidth="1"/>
    <col min="2" max="2" width="5.28515625" style="2" customWidth="1"/>
    <col min="3" max="3" width="41.140625" style="1" customWidth="1"/>
    <col min="5" max="5" width="16.5703125" customWidth="1"/>
    <col min="6" max="6" width="15.5703125" customWidth="1"/>
    <col min="7" max="7" width="16.42578125" customWidth="1"/>
    <col min="8" max="8" width="15.85546875" customWidth="1"/>
    <col min="9" max="9" width="16.140625" customWidth="1"/>
    <col min="10" max="10" width="12.28515625" customWidth="1"/>
    <col min="11" max="11" width="12.140625" customWidth="1"/>
    <col min="12" max="12" width="13.7109375" customWidth="1"/>
    <col min="13" max="13" width="13" customWidth="1"/>
    <col min="14" max="15" width="12.5703125" customWidth="1"/>
    <col min="16" max="16" width="12.140625" customWidth="1"/>
    <col min="17" max="17" width="11.28515625" customWidth="1"/>
    <col min="18" max="18" width="10.28515625" customWidth="1"/>
    <col min="19" max="19" width="11" customWidth="1"/>
    <col min="20" max="20" width="10" customWidth="1"/>
    <col min="21" max="21" width="16.7109375" customWidth="1"/>
    <col min="22" max="22" width="16.140625" customWidth="1"/>
    <col min="23" max="23" width="14.28515625" customWidth="1"/>
    <col min="24" max="24" width="17.28515625" customWidth="1"/>
    <col min="25" max="25" width="16.85546875" customWidth="1"/>
    <col min="26" max="26" width="14.85546875" customWidth="1"/>
    <col min="27" max="27" width="12" customWidth="1"/>
    <col min="28" max="28" width="11.5703125" customWidth="1"/>
    <col min="29" max="29" width="8" customWidth="1"/>
    <col min="30" max="30" width="7.28515625" customWidth="1"/>
    <col min="31" max="31" width="15.42578125" customWidth="1"/>
    <col min="32" max="32" width="15.7109375" customWidth="1"/>
    <col min="33" max="33" width="7.28515625" customWidth="1"/>
    <col min="34" max="34" width="13.140625" customWidth="1"/>
    <col min="35" max="35" width="12.42578125" customWidth="1"/>
    <col min="36" max="36" width="11.28515625" customWidth="1"/>
  </cols>
  <sheetData>
    <row r="2" spans="1:36" ht="23.25" x14ac:dyDescent="0.25">
      <c r="A2" s="47" t="s">
        <v>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1:36" x14ac:dyDescent="0.25">
      <c r="A3" s="3" t="s">
        <v>35</v>
      </c>
    </row>
    <row r="4" spans="1:36" x14ac:dyDescent="0.25">
      <c r="A4" s="3" t="s">
        <v>32</v>
      </c>
    </row>
    <row r="5" spans="1:36" x14ac:dyDescent="0.25">
      <c r="A5" s="3" t="s">
        <v>33</v>
      </c>
    </row>
    <row r="7" spans="1:36" ht="33" customHeight="1" x14ac:dyDescent="0.25">
      <c r="A7" s="46" t="s">
        <v>18</v>
      </c>
      <c r="B7" s="46"/>
      <c r="C7" s="46"/>
      <c r="D7" s="46"/>
      <c r="E7" s="40" t="s">
        <v>8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2"/>
      <c r="AJ7" s="23" t="s">
        <v>34</v>
      </c>
    </row>
    <row r="8" spans="1:36" ht="49.5" customHeight="1" x14ac:dyDescent="0.25">
      <c r="A8" s="33" t="s">
        <v>0</v>
      </c>
      <c r="B8" s="25" t="s">
        <v>1</v>
      </c>
      <c r="C8" s="25"/>
      <c r="D8" s="25"/>
      <c r="E8" s="14" t="s">
        <v>36</v>
      </c>
      <c r="F8" s="14" t="s">
        <v>36</v>
      </c>
      <c r="G8" s="14" t="s">
        <v>37</v>
      </c>
      <c r="H8" s="14" t="s">
        <v>37</v>
      </c>
      <c r="I8" s="14" t="s">
        <v>37</v>
      </c>
      <c r="J8" s="14" t="s">
        <v>38</v>
      </c>
      <c r="K8" s="14" t="s">
        <v>38</v>
      </c>
      <c r="L8" s="14" t="s">
        <v>39</v>
      </c>
      <c r="M8" s="14" t="s">
        <v>40</v>
      </c>
      <c r="N8" s="14" t="s">
        <v>41</v>
      </c>
      <c r="O8" s="14" t="s">
        <v>41</v>
      </c>
      <c r="P8" s="14" t="s">
        <v>42</v>
      </c>
      <c r="Q8" s="14" t="s">
        <v>42</v>
      </c>
      <c r="R8" s="14" t="s">
        <v>42</v>
      </c>
      <c r="S8" s="14" t="s">
        <v>42</v>
      </c>
      <c r="T8" s="14" t="s">
        <v>42</v>
      </c>
      <c r="U8" s="14" t="s">
        <v>43</v>
      </c>
      <c r="V8" s="14" t="s">
        <v>43</v>
      </c>
      <c r="W8" s="14" t="s">
        <v>44</v>
      </c>
      <c r="X8" s="14" t="s">
        <v>45</v>
      </c>
      <c r="Y8" s="14" t="s">
        <v>45</v>
      </c>
      <c r="Z8" s="14" t="s">
        <v>46</v>
      </c>
      <c r="AA8" s="14" t="s">
        <v>47</v>
      </c>
      <c r="AB8" s="14" t="s">
        <v>48</v>
      </c>
      <c r="AC8" s="14" t="s">
        <v>49</v>
      </c>
      <c r="AD8" s="14" t="s">
        <v>50</v>
      </c>
      <c r="AE8" s="14" t="s">
        <v>51</v>
      </c>
      <c r="AF8" s="14" t="s">
        <v>52</v>
      </c>
      <c r="AG8" s="14" t="s">
        <v>53</v>
      </c>
      <c r="AH8" s="14" t="s">
        <v>54</v>
      </c>
      <c r="AI8" s="14" t="s">
        <v>55</v>
      </c>
      <c r="AJ8" s="24"/>
    </row>
    <row r="9" spans="1:36" x14ac:dyDescent="0.25">
      <c r="A9" s="33"/>
      <c r="B9" s="36">
        <v>1</v>
      </c>
      <c r="C9" s="35" t="s">
        <v>2</v>
      </c>
      <c r="D9" s="5" t="s">
        <v>5</v>
      </c>
      <c r="E9" s="5">
        <v>2761</v>
      </c>
      <c r="F9" s="5">
        <v>2947</v>
      </c>
      <c r="G9" s="5">
        <v>2705</v>
      </c>
      <c r="H9" s="5">
        <v>5034</v>
      </c>
      <c r="I9" s="5">
        <v>5864</v>
      </c>
      <c r="J9" s="5">
        <v>3003</v>
      </c>
      <c r="K9" s="5">
        <v>3161</v>
      </c>
      <c r="L9" s="5">
        <v>1788</v>
      </c>
      <c r="M9" s="5">
        <v>2870</v>
      </c>
      <c r="N9" s="5">
        <v>2863</v>
      </c>
      <c r="O9" s="5">
        <v>4604</v>
      </c>
      <c r="P9" s="5">
        <v>2512</v>
      </c>
      <c r="Q9" s="5">
        <v>5193</v>
      </c>
      <c r="R9" s="5">
        <v>7882</v>
      </c>
      <c r="S9" s="5">
        <v>10290</v>
      </c>
      <c r="T9" s="5">
        <v>11119</v>
      </c>
      <c r="U9" s="5">
        <v>2582</v>
      </c>
      <c r="V9" s="5">
        <v>2755</v>
      </c>
      <c r="W9" s="5">
        <v>1908</v>
      </c>
      <c r="X9" s="5">
        <v>2818</v>
      </c>
      <c r="Y9" s="5">
        <v>3488</v>
      </c>
      <c r="Z9" s="5">
        <v>2173</v>
      </c>
      <c r="AA9" s="5">
        <v>1402</v>
      </c>
      <c r="AB9" s="5">
        <v>1263</v>
      </c>
      <c r="AC9" s="5">
        <v>1707</v>
      </c>
      <c r="AD9" s="5">
        <v>1506</v>
      </c>
      <c r="AE9" s="5">
        <v>2963</v>
      </c>
      <c r="AF9" s="5">
        <v>3162</v>
      </c>
      <c r="AG9" s="5">
        <v>1601</v>
      </c>
      <c r="AH9" s="5">
        <v>2025</v>
      </c>
      <c r="AI9" s="5">
        <v>1719</v>
      </c>
      <c r="AJ9" s="19">
        <f t="shared" ref="AJ9:AJ20" si="0">SUM(T9:AI9)</f>
        <v>44191</v>
      </c>
    </row>
    <row r="10" spans="1:36" x14ac:dyDescent="0.25">
      <c r="A10" s="33"/>
      <c r="B10" s="36"/>
      <c r="C10" s="35"/>
      <c r="D10" s="5" t="s">
        <v>6</v>
      </c>
      <c r="E10" s="5">
        <v>2746</v>
      </c>
      <c r="F10" s="5">
        <v>2950</v>
      </c>
      <c r="G10" s="5">
        <v>2703</v>
      </c>
      <c r="H10" s="5">
        <v>5082</v>
      </c>
      <c r="I10" s="5">
        <v>5941</v>
      </c>
      <c r="J10" s="5">
        <v>3093</v>
      </c>
      <c r="K10" s="5">
        <v>3261</v>
      </c>
      <c r="L10" s="5">
        <v>1872</v>
      </c>
      <c r="M10" s="5">
        <v>2928</v>
      </c>
      <c r="N10" s="5">
        <v>3000</v>
      </c>
      <c r="O10" s="5">
        <v>4843</v>
      </c>
      <c r="P10" s="5">
        <v>2739</v>
      </c>
      <c r="Q10" s="5">
        <v>5506</v>
      </c>
      <c r="R10" s="5">
        <v>8320</v>
      </c>
      <c r="S10" s="5">
        <v>10828</v>
      </c>
      <c r="T10" s="5">
        <v>11727</v>
      </c>
      <c r="U10" s="5">
        <v>2680</v>
      </c>
      <c r="V10" s="5">
        <v>2837</v>
      </c>
      <c r="W10" s="5">
        <v>1962</v>
      </c>
      <c r="X10" s="5">
        <v>2985</v>
      </c>
      <c r="Y10" s="5">
        <v>3697</v>
      </c>
      <c r="Z10" s="5">
        <v>2201</v>
      </c>
      <c r="AA10" s="5">
        <v>1406</v>
      </c>
      <c r="AB10" s="5">
        <v>1295</v>
      </c>
      <c r="AC10" s="5">
        <v>1659</v>
      </c>
      <c r="AD10" s="5">
        <v>1555</v>
      </c>
      <c r="AE10" s="5">
        <v>2917</v>
      </c>
      <c r="AF10" s="5">
        <v>3103</v>
      </c>
      <c r="AG10" s="5">
        <v>1565</v>
      </c>
      <c r="AH10" s="5">
        <v>2038</v>
      </c>
      <c r="AI10" s="5">
        <v>1727</v>
      </c>
      <c r="AJ10" s="19">
        <f t="shared" si="0"/>
        <v>45354</v>
      </c>
    </row>
    <row r="11" spans="1:36" x14ac:dyDescent="0.25">
      <c r="A11" s="33"/>
      <c r="B11" s="36"/>
      <c r="C11" s="35"/>
      <c r="D11" s="5" t="s">
        <v>7</v>
      </c>
      <c r="E11" s="5">
        <f t="shared" ref="E11:S11" si="1">SUM(E9:E10)</f>
        <v>5507</v>
      </c>
      <c r="F11" s="5">
        <f t="shared" si="1"/>
        <v>5897</v>
      </c>
      <c r="G11" s="5">
        <f t="shared" si="1"/>
        <v>5408</v>
      </c>
      <c r="H11" s="5">
        <f t="shared" si="1"/>
        <v>10116</v>
      </c>
      <c r="I11" s="5">
        <f t="shared" si="1"/>
        <v>11805</v>
      </c>
      <c r="J11" s="5">
        <f t="shared" si="1"/>
        <v>6096</v>
      </c>
      <c r="K11" s="5">
        <f t="shared" si="1"/>
        <v>6422</v>
      </c>
      <c r="L11" s="5">
        <f t="shared" si="1"/>
        <v>3660</v>
      </c>
      <c r="M11" s="5">
        <f t="shared" si="1"/>
        <v>5798</v>
      </c>
      <c r="N11" s="5">
        <f t="shared" si="1"/>
        <v>5863</v>
      </c>
      <c r="O11" s="5">
        <f t="shared" si="1"/>
        <v>9447</v>
      </c>
      <c r="P11" s="5">
        <f t="shared" si="1"/>
        <v>5251</v>
      </c>
      <c r="Q11" s="5">
        <f t="shared" si="1"/>
        <v>10699</v>
      </c>
      <c r="R11" s="5">
        <f t="shared" si="1"/>
        <v>16202</v>
      </c>
      <c r="S11" s="5">
        <f t="shared" si="1"/>
        <v>21118</v>
      </c>
      <c r="T11" s="5">
        <f>SUM(T9:T10)</f>
        <v>22846</v>
      </c>
      <c r="U11" s="5">
        <f t="shared" ref="U11:AB11" si="2">SUM(U9:U10)</f>
        <v>5262</v>
      </c>
      <c r="V11" s="5">
        <f t="shared" si="2"/>
        <v>5592</v>
      </c>
      <c r="W11" s="5">
        <f t="shared" si="2"/>
        <v>3870</v>
      </c>
      <c r="X11" s="5">
        <f t="shared" si="2"/>
        <v>5803</v>
      </c>
      <c r="Y11" s="5">
        <f t="shared" si="2"/>
        <v>7185</v>
      </c>
      <c r="Z11" s="5">
        <f t="shared" si="2"/>
        <v>4374</v>
      </c>
      <c r="AA11" s="5">
        <f t="shared" si="2"/>
        <v>2808</v>
      </c>
      <c r="AB11" s="5">
        <f t="shared" si="2"/>
        <v>2558</v>
      </c>
      <c r="AC11" s="5">
        <f t="shared" ref="AC11:AI11" si="3">SUM(AC9:AC10)</f>
        <v>3366</v>
      </c>
      <c r="AD11" s="5">
        <f t="shared" si="3"/>
        <v>3061</v>
      </c>
      <c r="AE11" s="5">
        <f t="shared" si="3"/>
        <v>5880</v>
      </c>
      <c r="AF11" s="5">
        <f t="shared" ref="AF11" si="4">SUM(AF9:AF10)</f>
        <v>6265</v>
      </c>
      <c r="AG11" s="5">
        <f t="shared" si="3"/>
        <v>3166</v>
      </c>
      <c r="AH11" s="5">
        <f t="shared" si="3"/>
        <v>4063</v>
      </c>
      <c r="AI11" s="5">
        <f t="shared" si="3"/>
        <v>3446</v>
      </c>
      <c r="AJ11" s="19">
        <f t="shared" si="0"/>
        <v>89545</v>
      </c>
    </row>
    <row r="12" spans="1:36" x14ac:dyDescent="0.25">
      <c r="A12" s="33"/>
      <c r="B12" s="36">
        <v>2</v>
      </c>
      <c r="C12" s="35" t="s">
        <v>3</v>
      </c>
      <c r="D12" s="5" t="s">
        <v>5</v>
      </c>
      <c r="E12" s="5">
        <v>1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4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2</v>
      </c>
      <c r="V12" s="5">
        <v>2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19">
        <f t="shared" si="0"/>
        <v>4</v>
      </c>
    </row>
    <row r="13" spans="1:36" x14ac:dyDescent="0.25">
      <c r="A13" s="33"/>
      <c r="B13" s="36"/>
      <c r="C13" s="35"/>
      <c r="D13" s="5" t="s">
        <v>6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1</v>
      </c>
      <c r="U13" s="5">
        <v>7</v>
      </c>
      <c r="V13" s="5">
        <v>7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19">
        <f t="shared" si="0"/>
        <v>15</v>
      </c>
    </row>
    <row r="14" spans="1:36" x14ac:dyDescent="0.25">
      <c r="A14" s="33"/>
      <c r="B14" s="36"/>
      <c r="C14" s="35"/>
      <c r="D14" s="5" t="s">
        <v>7</v>
      </c>
      <c r="E14" s="5">
        <f t="shared" ref="E14:S14" si="5">SUM(E12:E13)</f>
        <v>1</v>
      </c>
      <c r="F14" s="5">
        <f t="shared" si="5"/>
        <v>1</v>
      </c>
      <c r="G14" s="5">
        <f t="shared" si="5"/>
        <v>0</v>
      </c>
      <c r="H14" s="5">
        <f t="shared" si="5"/>
        <v>0</v>
      </c>
      <c r="I14" s="5">
        <f t="shared" si="5"/>
        <v>0</v>
      </c>
      <c r="J14" s="5">
        <f t="shared" si="5"/>
        <v>0</v>
      </c>
      <c r="K14" s="5">
        <f t="shared" si="5"/>
        <v>0</v>
      </c>
      <c r="L14" s="5">
        <f t="shared" si="5"/>
        <v>0</v>
      </c>
      <c r="M14" s="5">
        <f t="shared" si="5"/>
        <v>0</v>
      </c>
      <c r="N14" s="5">
        <f t="shared" si="5"/>
        <v>1</v>
      </c>
      <c r="O14" s="5">
        <f t="shared" si="5"/>
        <v>4</v>
      </c>
      <c r="P14" s="5">
        <f t="shared" si="5"/>
        <v>0</v>
      </c>
      <c r="Q14" s="5">
        <f t="shared" si="5"/>
        <v>0</v>
      </c>
      <c r="R14" s="5">
        <f t="shared" si="5"/>
        <v>0</v>
      </c>
      <c r="S14" s="5">
        <f t="shared" si="5"/>
        <v>0</v>
      </c>
      <c r="T14" s="5">
        <f>SUM(T12:T13)</f>
        <v>1</v>
      </c>
      <c r="U14" s="5">
        <f t="shared" ref="U14:AB14" si="6">SUM(U12:U13)</f>
        <v>9</v>
      </c>
      <c r="V14" s="5">
        <f t="shared" si="6"/>
        <v>9</v>
      </c>
      <c r="W14" s="5">
        <f t="shared" si="6"/>
        <v>0</v>
      </c>
      <c r="X14" s="5">
        <f t="shared" si="6"/>
        <v>0</v>
      </c>
      <c r="Y14" s="5">
        <f t="shared" si="6"/>
        <v>0</v>
      </c>
      <c r="Z14" s="5">
        <f t="shared" si="6"/>
        <v>0</v>
      </c>
      <c r="AA14" s="5">
        <f t="shared" si="6"/>
        <v>0</v>
      </c>
      <c r="AB14" s="5">
        <f t="shared" si="6"/>
        <v>0</v>
      </c>
      <c r="AC14" s="5">
        <f t="shared" ref="AC14:AI14" si="7">SUM(AC12:AC13)</f>
        <v>0</v>
      </c>
      <c r="AD14" s="5">
        <f t="shared" si="7"/>
        <v>0</v>
      </c>
      <c r="AE14" s="5">
        <f t="shared" si="7"/>
        <v>0</v>
      </c>
      <c r="AF14" s="5">
        <f t="shared" ref="AF14" si="8">SUM(AF12:AF13)</f>
        <v>0</v>
      </c>
      <c r="AG14" s="5">
        <f t="shared" si="7"/>
        <v>0</v>
      </c>
      <c r="AH14" s="5">
        <f t="shared" si="7"/>
        <v>0</v>
      </c>
      <c r="AI14" s="5">
        <f t="shared" si="7"/>
        <v>0</v>
      </c>
      <c r="AJ14" s="19">
        <f t="shared" si="0"/>
        <v>19</v>
      </c>
    </row>
    <row r="15" spans="1:36" ht="15" customHeight="1" x14ac:dyDescent="0.25">
      <c r="A15" s="33"/>
      <c r="B15" s="36">
        <v>3</v>
      </c>
      <c r="C15" s="35" t="s">
        <v>4</v>
      </c>
      <c r="D15" s="6" t="s">
        <v>5</v>
      </c>
      <c r="E15" s="5">
        <v>4</v>
      </c>
      <c r="F15" s="5">
        <v>5</v>
      </c>
      <c r="G15" s="5">
        <v>6</v>
      </c>
      <c r="H15" s="5">
        <v>45</v>
      </c>
      <c r="I15" s="5">
        <v>63</v>
      </c>
      <c r="J15" s="5">
        <v>1</v>
      </c>
      <c r="K15" s="5">
        <v>1</v>
      </c>
      <c r="L15" s="5">
        <v>1</v>
      </c>
      <c r="M15" s="5">
        <v>4</v>
      </c>
      <c r="N15" s="5">
        <v>10</v>
      </c>
      <c r="O15" s="5">
        <v>19</v>
      </c>
      <c r="P15" s="5">
        <v>37</v>
      </c>
      <c r="Q15" s="5">
        <v>71</v>
      </c>
      <c r="R15" s="5">
        <v>105</v>
      </c>
      <c r="S15" s="5">
        <v>121</v>
      </c>
      <c r="T15" s="5">
        <v>126</v>
      </c>
      <c r="U15" s="5">
        <v>21</v>
      </c>
      <c r="V15" s="5">
        <v>23</v>
      </c>
      <c r="W15" s="5">
        <v>19</v>
      </c>
      <c r="X15" s="5">
        <v>4</v>
      </c>
      <c r="Y15" s="5">
        <v>6</v>
      </c>
      <c r="Z15" s="5">
        <v>3</v>
      </c>
      <c r="AA15" s="5">
        <v>3</v>
      </c>
      <c r="AB15" s="5">
        <v>9</v>
      </c>
      <c r="AC15" s="5">
        <v>0</v>
      </c>
      <c r="AD15" s="5">
        <v>6</v>
      </c>
      <c r="AE15" s="5">
        <v>4</v>
      </c>
      <c r="AF15" s="5">
        <v>5</v>
      </c>
      <c r="AG15" s="5">
        <v>9</v>
      </c>
      <c r="AH15" s="5">
        <v>3</v>
      </c>
      <c r="AI15" s="5">
        <v>5</v>
      </c>
      <c r="AJ15" s="19">
        <f t="shared" si="0"/>
        <v>246</v>
      </c>
    </row>
    <row r="16" spans="1:36" ht="15" customHeight="1" x14ac:dyDescent="0.25">
      <c r="A16" s="33"/>
      <c r="B16" s="36"/>
      <c r="C16" s="35"/>
      <c r="D16" s="6" t="s">
        <v>6</v>
      </c>
      <c r="E16" s="5">
        <v>6</v>
      </c>
      <c r="F16" s="5">
        <v>6</v>
      </c>
      <c r="G16" s="5">
        <v>11</v>
      </c>
      <c r="H16" s="5">
        <v>55</v>
      </c>
      <c r="I16" s="5">
        <v>79</v>
      </c>
      <c r="J16" s="5">
        <v>3</v>
      </c>
      <c r="K16" s="5">
        <v>3</v>
      </c>
      <c r="L16" s="5">
        <v>0</v>
      </c>
      <c r="M16" s="5">
        <v>4</v>
      </c>
      <c r="N16" s="5">
        <v>9</v>
      </c>
      <c r="O16" s="5">
        <v>21</v>
      </c>
      <c r="P16" s="5">
        <v>40</v>
      </c>
      <c r="Q16" s="5">
        <v>74</v>
      </c>
      <c r="R16" s="5">
        <v>104</v>
      </c>
      <c r="S16" s="5">
        <v>119</v>
      </c>
      <c r="T16" s="5">
        <v>123</v>
      </c>
      <c r="U16" s="5">
        <v>23</v>
      </c>
      <c r="V16" s="5">
        <v>23</v>
      </c>
      <c r="W16" s="5">
        <v>20</v>
      </c>
      <c r="X16" s="5">
        <v>11</v>
      </c>
      <c r="Y16" s="5">
        <v>12</v>
      </c>
      <c r="Z16" s="5">
        <v>6</v>
      </c>
      <c r="AA16" s="5">
        <v>4</v>
      </c>
      <c r="AB16" s="5">
        <v>5</v>
      </c>
      <c r="AC16" s="5">
        <v>0</v>
      </c>
      <c r="AD16" s="5">
        <v>7</v>
      </c>
      <c r="AE16" s="5">
        <v>1</v>
      </c>
      <c r="AF16" s="5">
        <v>1</v>
      </c>
      <c r="AG16" s="5">
        <v>4</v>
      </c>
      <c r="AH16" s="5">
        <v>4</v>
      </c>
      <c r="AI16" s="5">
        <v>4</v>
      </c>
      <c r="AJ16" s="19">
        <f t="shared" si="0"/>
        <v>248</v>
      </c>
    </row>
    <row r="17" spans="1:36" ht="15" customHeight="1" x14ac:dyDescent="0.25">
      <c r="A17" s="33"/>
      <c r="B17" s="36"/>
      <c r="C17" s="35"/>
      <c r="D17" s="6" t="s">
        <v>7</v>
      </c>
      <c r="E17" s="5">
        <f t="shared" ref="E17:S17" si="9">SUM(E15:E16)</f>
        <v>10</v>
      </c>
      <c r="F17" s="5">
        <f t="shared" si="9"/>
        <v>11</v>
      </c>
      <c r="G17" s="5">
        <f t="shared" si="9"/>
        <v>17</v>
      </c>
      <c r="H17" s="5">
        <f t="shared" si="9"/>
        <v>100</v>
      </c>
      <c r="I17" s="5">
        <f t="shared" si="9"/>
        <v>142</v>
      </c>
      <c r="J17" s="5">
        <f t="shared" si="9"/>
        <v>4</v>
      </c>
      <c r="K17" s="5">
        <f t="shared" si="9"/>
        <v>4</v>
      </c>
      <c r="L17" s="5">
        <f t="shared" si="9"/>
        <v>1</v>
      </c>
      <c r="M17" s="5">
        <f t="shared" si="9"/>
        <v>8</v>
      </c>
      <c r="N17" s="5">
        <f t="shared" si="9"/>
        <v>19</v>
      </c>
      <c r="O17" s="5">
        <f t="shared" si="9"/>
        <v>40</v>
      </c>
      <c r="P17" s="5">
        <f t="shared" si="9"/>
        <v>77</v>
      </c>
      <c r="Q17" s="5">
        <f t="shared" si="9"/>
        <v>145</v>
      </c>
      <c r="R17" s="5">
        <f t="shared" si="9"/>
        <v>209</v>
      </c>
      <c r="S17" s="5">
        <f t="shared" si="9"/>
        <v>240</v>
      </c>
      <c r="T17" s="5">
        <f>SUM(T15:T16)</f>
        <v>249</v>
      </c>
      <c r="U17" s="5">
        <f t="shared" ref="U17:AB17" si="10">SUM(U15:U16)</f>
        <v>44</v>
      </c>
      <c r="V17" s="5">
        <f t="shared" si="10"/>
        <v>46</v>
      </c>
      <c r="W17" s="5">
        <f t="shared" si="10"/>
        <v>39</v>
      </c>
      <c r="X17" s="5">
        <f>SUM( X15:X16 )</f>
        <v>15</v>
      </c>
      <c r="Y17" s="5">
        <f t="shared" si="10"/>
        <v>18</v>
      </c>
      <c r="Z17" s="5">
        <f t="shared" si="10"/>
        <v>9</v>
      </c>
      <c r="AA17" s="5">
        <f t="shared" si="10"/>
        <v>7</v>
      </c>
      <c r="AB17" s="5">
        <f t="shared" si="10"/>
        <v>14</v>
      </c>
      <c r="AC17" s="5">
        <f t="shared" ref="AC17:AI17" si="11">SUM(AC15:AC16)</f>
        <v>0</v>
      </c>
      <c r="AD17" s="5">
        <f t="shared" si="11"/>
        <v>13</v>
      </c>
      <c r="AE17" s="5">
        <f t="shared" si="11"/>
        <v>5</v>
      </c>
      <c r="AF17" s="5">
        <f t="shared" ref="AF17" si="12">SUM(AF15:AF16)</f>
        <v>6</v>
      </c>
      <c r="AG17" s="5">
        <f t="shared" si="11"/>
        <v>13</v>
      </c>
      <c r="AH17" s="5">
        <f t="shared" si="11"/>
        <v>7</v>
      </c>
      <c r="AI17" s="5">
        <f t="shared" si="11"/>
        <v>9</v>
      </c>
      <c r="AJ17" s="19">
        <f t="shared" si="0"/>
        <v>494</v>
      </c>
    </row>
    <row r="18" spans="1:36" ht="15" customHeight="1" x14ac:dyDescent="0.25">
      <c r="A18" s="33"/>
      <c r="B18" s="33">
        <v>4</v>
      </c>
      <c r="C18" s="34" t="s">
        <v>13</v>
      </c>
      <c r="D18" s="7" t="s">
        <v>5</v>
      </c>
      <c r="E18" s="5">
        <f t="shared" ref="E18:S18" si="13">E9+E12+E15</f>
        <v>2766</v>
      </c>
      <c r="F18" s="5">
        <f t="shared" si="13"/>
        <v>2953</v>
      </c>
      <c r="G18" s="5">
        <f t="shared" si="13"/>
        <v>2711</v>
      </c>
      <c r="H18" s="5">
        <f t="shared" si="13"/>
        <v>5079</v>
      </c>
      <c r="I18" s="5">
        <f t="shared" si="13"/>
        <v>5927</v>
      </c>
      <c r="J18" s="5">
        <f t="shared" si="13"/>
        <v>3004</v>
      </c>
      <c r="K18" s="5">
        <f t="shared" si="13"/>
        <v>3162</v>
      </c>
      <c r="L18" s="5">
        <f t="shared" si="13"/>
        <v>1789</v>
      </c>
      <c r="M18" s="5">
        <f t="shared" si="13"/>
        <v>2874</v>
      </c>
      <c r="N18" s="5">
        <f t="shared" si="13"/>
        <v>2874</v>
      </c>
      <c r="O18" s="5">
        <f t="shared" si="13"/>
        <v>4627</v>
      </c>
      <c r="P18" s="5">
        <f t="shared" si="13"/>
        <v>2549</v>
      </c>
      <c r="Q18" s="5">
        <f t="shared" si="13"/>
        <v>5264</v>
      </c>
      <c r="R18" s="5">
        <f t="shared" si="13"/>
        <v>7987</v>
      </c>
      <c r="S18" s="5">
        <f t="shared" si="13"/>
        <v>10411</v>
      </c>
      <c r="T18" s="5">
        <f>T9+T12+T15</f>
        <v>11245</v>
      </c>
      <c r="U18" s="5">
        <f t="shared" ref="U18:AB18" si="14">U9+U12+U15</f>
        <v>2605</v>
      </c>
      <c r="V18" s="5">
        <f t="shared" si="14"/>
        <v>2780</v>
      </c>
      <c r="W18" s="5">
        <f t="shared" si="14"/>
        <v>1927</v>
      </c>
      <c r="X18" s="5">
        <f t="shared" si="14"/>
        <v>2822</v>
      </c>
      <c r="Y18" s="5">
        <f t="shared" si="14"/>
        <v>3494</v>
      </c>
      <c r="Z18" s="5">
        <f t="shared" si="14"/>
        <v>2176</v>
      </c>
      <c r="AA18" s="5">
        <f t="shared" si="14"/>
        <v>1405</v>
      </c>
      <c r="AB18" s="5">
        <f t="shared" si="14"/>
        <v>1272</v>
      </c>
      <c r="AC18" s="5">
        <f t="shared" ref="AC18:AI18" si="15">AC9+AC12+AC15</f>
        <v>1707</v>
      </c>
      <c r="AD18" s="5">
        <f t="shared" si="15"/>
        <v>1512</v>
      </c>
      <c r="AE18" s="5">
        <f t="shared" si="15"/>
        <v>2967</v>
      </c>
      <c r="AF18" s="5">
        <f t="shared" ref="AF18" si="16">AF9+AF12+AF15</f>
        <v>3167</v>
      </c>
      <c r="AG18" s="5">
        <f t="shared" si="15"/>
        <v>1610</v>
      </c>
      <c r="AH18" s="5">
        <v>2028</v>
      </c>
      <c r="AI18" s="5">
        <f t="shared" si="15"/>
        <v>1724</v>
      </c>
      <c r="AJ18" s="19">
        <f t="shared" si="0"/>
        <v>44441</v>
      </c>
    </row>
    <row r="19" spans="1:36" x14ac:dyDescent="0.25">
      <c r="A19" s="33"/>
      <c r="B19" s="33"/>
      <c r="C19" s="34"/>
      <c r="D19" s="7" t="s">
        <v>6</v>
      </c>
      <c r="E19" s="5">
        <f t="shared" ref="E19:S19" si="17">E10+E13+E16</f>
        <v>2752</v>
      </c>
      <c r="F19" s="5">
        <f t="shared" si="17"/>
        <v>2956</v>
      </c>
      <c r="G19" s="5">
        <f t="shared" si="17"/>
        <v>2714</v>
      </c>
      <c r="H19" s="5">
        <f t="shared" si="17"/>
        <v>5137</v>
      </c>
      <c r="I19" s="5">
        <f t="shared" si="17"/>
        <v>6020</v>
      </c>
      <c r="J19" s="5">
        <f t="shared" si="17"/>
        <v>3096</v>
      </c>
      <c r="K19" s="5">
        <f t="shared" si="17"/>
        <v>3264</v>
      </c>
      <c r="L19" s="5">
        <f t="shared" si="17"/>
        <v>1872</v>
      </c>
      <c r="M19" s="5">
        <f t="shared" si="17"/>
        <v>2932</v>
      </c>
      <c r="N19" s="5">
        <f t="shared" si="17"/>
        <v>3009</v>
      </c>
      <c r="O19" s="5">
        <f t="shared" si="17"/>
        <v>4864</v>
      </c>
      <c r="P19" s="5">
        <f t="shared" si="17"/>
        <v>2779</v>
      </c>
      <c r="Q19" s="5">
        <f t="shared" si="17"/>
        <v>5580</v>
      </c>
      <c r="R19" s="5">
        <f t="shared" si="17"/>
        <v>8424</v>
      </c>
      <c r="S19" s="5">
        <f t="shared" si="17"/>
        <v>10947</v>
      </c>
      <c r="T19" s="5">
        <f>T10+T13+T16</f>
        <v>11851</v>
      </c>
      <c r="U19" s="5">
        <f t="shared" ref="U19:AB19" si="18">U10+U13+U16</f>
        <v>2710</v>
      </c>
      <c r="V19" s="5">
        <f t="shared" si="18"/>
        <v>2867</v>
      </c>
      <c r="W19" s="5">
        <f t="shared" si="18"/>
        <v>1982</v>
      </c>
      <c r="X19" s="5">
        <f t="shared" si="18"/>
        <v>2996</v>
      </c>
      <c r="Y19" s="5">
        <f t="shared" si="18"/>
        <v>3709</v>
      </c>
      <c r="Z19" s="5">
        <f t="shared" si="18"/>
        <v>2207</v>
      </c>
      <c r="AA19" s="5">
        <f t="shared" si="18"/>
        <v>1410</v>
      </c>
      <c r="AB19" s="5">
        <f t="shared" si="18"/>
        <v>1300</v>
      </c>
      <c r="AC19" s="5">
        <f t="shared" ref="AC19:AI19" si="19">AC10+AC13+AC16</f>
        <v>1659</v>
      </c>
      <c r="AD19" s="5">
        <f t="shared" si="19"/>
        <v>1562</v>
      </c>
      <c r="AE19" s="5">
        <f t="shared" si="19"/>
        <v>2918</v>
      </c>
      <c r="AF19" s="5">
        <f t="shared" ref="AF19" si="20">AF10+AF13+AF16</f>
        <v>3104</v>
      </c>
      <c r="AG19" s="5">
        <f t="shared" si="19"/>
        <v>1569</v>
      </c>
      <c r="AH19" s="5">
        <v>2042</v>
      </c>
      <c r="AI19" s="5">
        <f t="shared" si="19"/>
        <v>1731</v>
      </c>
      <c r="AJ19" s="19">
        <f t="shared" si="0"/>
        <v>45617</v>
      </c>
    </row>
    <row r="20" spans="1:36" x14ac:dyDescent="0.25">
      <c r="A20" s="33"/>
      <c r="B20" s="33"/>
      <c r="C20" s="34"/>
      <c r="D20" s="7" t="s">
        <v>7</v>
      </c>
      <c r="E20" s="5">
        <f t="shared" ref="E20:S20" si="21">SUM(E18:E19)</f>
        <v>5518</v>
      </c>
      <c r="F20" s="5">
        <f t="shared" si="21"/>
        <v>5909</v>
      </c>
      <c r="G20" s="5">
        <f t="shared" si="21"/>
        <v>5425</v>
      </c>
      <c r="H20" s="5">
        <f t="shared" si="21"/>
        <v>10216</v>
      </c>
      <c r="I20" s="5">
        <f t="shared" si="21"/>
        <v>11947</v>
      </c>
      <c r="J20" s="5">
        <f t="shared" si="21"/>
        <v>6100</v>
      </c>
      <c r="K20" s="5">
        <f t="shared" si="21"/>
        <v>6426</v>
      </c>
      <c r="L20" s="5">
        <f t="shared" si="21"/>
        <v>3661</v>
      </c>
      <c r="M20" s="5">
        <f t="shared" si="21"/>
        <v>5806</v>
      </c>
      <c r="N20" s="5">
        <f t="shared" si="21"/>
        <v>5883</v>
      </c>
      <c r="O20" s="5">
        <f t="shared" si="21"/>
        <v>9491</v>
      </c>
      <c r="P20" s="5">
        <f t="shared" si="21"/>
        <v>5328</v>
      </c>
      <c r="Q20" s="5">
        <f t="shared" si="21"/>
        <v>10844</v>
      </c>
      <c r="R20" s="5">
        <f t="shared" si="21"/>
        <v>16411</v>
      </c>
      <c r="S20" s="5">
        <f t="shared" si="21"/>
        <v>21358</v>
      </c>
      <c r="T20" s="5">
        <f>SUM(T18:T19)</f>
        <v>23096</v>
      </c>
      <c r="U20" s="5">
        <f t="shared" ref="U20:AB20" si="22">SUM(U18:U19)</f>
        <v>5315</v>
      </c>
      <c r="V20" s="5">
        <f t="shared" si="22"/>
        <v>5647</v>
      </c>
      <c r="W20" s="5">
        <f t="shared" si="22"/>
        <v>3909</v>
      </c>
      <c r="X20" s="5">
        <f t="shared" si="22"/>
        <v>5818</v>
      </c>
      <c r="Y20" s="5">
        <f t="shared" si="22"/>
        <v>7203</v>
      </c>
      <c r="Z20" s="5">
        <f t="shared" si="22"/>
        <v>4383</v>
      </c>
      <c r="AA20" s="5">
        <f t="shared" si="22"/>
        <v>2815</v>
      </c>
      <c r="AB20" s="5">
        <f t="shared" si="22"/>
        <v>2572</v>
      </c>
      <c r="AC20" s="5">
        <f t="shared" ref="AC20:AI20" si="23">SUM(AC18:AC19)</f>
        <v>3366</v>
      </c>
      <c r="AD20" s="5">
        <f t="shared" si="23"/>
        <v>3074</v>
      </c>
      <c r="AE20" s="5">
        <f t="shared" si="23"/>
        <v>5885</v>
      </c>
      <c r="AF20" s="5">
        <f t="shared" ref="AF20" si="24">SUM(AF18:AF19)</f>
        <v>6271</v>
      </c>
      <c r="AG20" s="5">
        <f t="shared" si="23"/>
        <v>3179</v>
      </c>
      <c r="AH20" s="5">
        <f t="shared" si="23"/>
        <v>4070</v>
      </c>
      <c r="AI20" s="5">
        <f t="shared" si="23"/>
        <v>3455</v>
      </c>
      <c r="AJ20" s="19">
        <f t="shared" si="0"/>
        <v>90058</v>
      </c>
    </row>
    <row r="21" spans="1:36" ht="15" customHeight="1" x14ac:dyDescent="0.25">
      <c r="A21" s="33" t="s">
        <v>9</v>
      </c>
      <c r="B21" s="25" t="s">
        <v>10</v>
      </c>
      <c r="C21" s="25"/>
      <c r="D21" s="25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9"/>
    </row>
    <row r="22" spans="1:36" x14ac:dyDescent="0.25">
      <c r="A22" s="33"/>
      <c r="B22" s="36">
        <v>1</v>
      </c>
      <c r="C22" s="35" t="s">
        <v>11</v>
      </c>
      <c r="D22" s="5" t="s">
        <v>5</v>
      </c>
      <c r="E22" s="5">
        <v>1968</v>
      </c>
      <c r="F22" s="5">
        <v>2106</v>
      </c>
      <c r="G22" s="5">
        <v>1815</v>
      </c>
      <c r="H22" s="5">
        <v>3521</v>
      </c>
      <c r="I22" s="5">
        <v>4085</v>
      </c>
      <c r="J22" s="5">
        <v>2776</v>
      </c>
      <c r="K22" s="5">
        <v>2924</v>
      </c>
      <c r="L22" s="5">
        <v>1266</v>
      </c>
      <c r="M22" s="5">
        <v>2019</v>
      </c>
      <c r="N22" s="5">
        <v>1936</v>
      </c>
      <c r="O22" s="5">
        <v>3046</v>
      </c>
      <c r="P22" s="5">
        <v>1712</v>
      </c>
      <c r="Q22" s="5">
        <v>3510</v>
      </c>
      <c r="R22" s="5">
        <v>5310</v>
      </c>
      <c r="S22" s="5">
        <v>7024</v>
      </c>
      <c r="T22" s="5">
        <v>7346</v>
      </c>
      <c r="U22" s="5">
        <v>2095</v>
      </c>
      <c r="V22" s="5">
        <v>2235</v>
      </c>
      <c r="W22" s="5">
        <v>1216</v>
      </c>
      <c r="X22" s="5">
        <v>2046</v>
      </c>
      <c r="Y22" s="5">
        <v>2553</v>
      </c>
      <c r="Z22" s="5">
        <v>1506</v>
      </c>
      <c r="AA22" s="5">
        <v>1041</v>
      </c>
      <c r="AB22" s="5">
        <v>922</v>
      </c>
      <c r="AC22" s="5">
        <v>1213</v>
      </c>
      <c r="AD22" s="5">
        <v>1089</v>
      </c>
      <c r="AE22" s="5">
        <v>2205</v>
      </c>
      <c r="AF22" s="5">
        <v>2335</v>
      </c>
      <c r="AG22" s="5">
        <v>1342</v>
      </c>
      <c r="AH22" s="5">
        <v>1427</v>
      </c>
      <c r="AI22" s="5">
        <v>1128</v>
      </c>
      <c r="AJ22" s="19">
        <f t="shared" ref="AJ22:AJ33" si="25">SUM(T22:AI22)</f>
        <v>31699</v>
      </c>
    </row>
    <row r="23" spans="1:36" x14ac:dyDescent="0.25">
      <c r="A23" s="33"/>
      <c r="B23" s="36"/>
      <c r="C23" s="35"/>
      <c r="D23" s="5" t="s">
        <v>6</v>
      </c>
      <c r="E23" s="5">
        <v>2123</v>
      </c>
      <c r="F23" s="5">
        <v>2295</v>
      </c>
      <c r="G23" s="5">
        <v>2122</v>
      </c>
      <c r="H23" s="5">
        <v>4068</v>
      </c>
      <c r="I23" s="5">
        <v>4730</v>
      </c>
      <c r="J23" s="5">
        <v>2964</v>
      </c>
      <c r="K23" s="5">
        <v>3124</v>
      </c>
      <c r="L23" s="5">
        <v>1504</v>
      </c>
      <c r="M23" s="5">
        <v>2315</v>
      </c>
      <c r="N23" s="5">
        <v>2248</v>
      </c>
      <c r="O23" s="5">
        <v>3523</v>
      </c>
      <c r="P23" s="5">
        <v>2034</v>
      </c>
      <c r="Q23" s="5">
        <v>4019</v>
      </c>
      <c r="R23" s="5">
        <v>6081</v>
      </c>
      <c r="S23" s="5">
        <v>7950</v>
      </c>
      <c r="T23" s="5">
        <v>8339</v>
      </c>
      <c r="U23" s="5">
        <v>2280</v>
      </c>
      <c r="V23" s="5">
        <v>2409</v>
      </c>
      <c r="W23" s="5">
        <v>1438</v>
      </c>
      <c r="X23" s="5">
        <v>2349</v>
      </c>
      <c r="Y23" s="5">
        <v>2935</v>
      </c>
      <c r="Z23" s="5">
        <v>1740</v>
      </c>
      <c r="AA23" s="5">
        <v>1173</v>
      </c>
      <c r="AB23" s="5">
        <v>1037</v>
      </c>
      <c r="AC23" s="5">
        <v>1252</v>
      </c>
      <c r="AD23" s="5">
        <v>1229</v>
      </c>
      <c r="AE23" s="5">
        <v>2397</v>
      </c>
      <c r="AF23" s="5">
        <v>2544</v>
      </c>
      <c r="AG23" s="5">
        <v>1404</v>
      </c>
      <c r="AH23" s="5">
        <v>1576</v>
      </c>
      <c r="AI23" s="5">
        <v>1314</v>
      </c>
      <c r="AJ23" s="19">
        <f t="shared" si="25"/>
        <v>35416</v>
      </c>
    </row>
    <row r="24" spans="1:36" x14ac:dyDescent="0.25">
      <c r="A24" s="33"/>
      <c r="B24" s="36"/>
      <c r="C24" s="35"/>
      <c r="D24" s="5" t="s">
        <v>7</v>
      </c>
      <c r="E24" s="5">
        <f t="shared" ref="E24:S24" si="26">SUM(E22:E23)</f>
        <v>4091</v>
      </c>
      <c r="F24" s="5">
        <f t="shared" si="26"/>
        <v>4401</v>
      </c>
      <c r="G24" s="5">
        <f t="shared" si="26"/>
        <v>3937</v>
      </c>
      <c r="H24" s="5">
        <f t="shared" si="26"/>
        <v>7589</v>
      </c>
      <c r="I24" s="5">
        <f t="shared" si="26"/>
        <v>8815</v>
      </c>
      <c r="J24" s="5">
        <f t="shared" si="26"/>
        <v>5740</v>
      </c>
      <c r="K24" s="5">
        <f t="shared" si="26"/>
        <v>6048</v>
      </c>
      <c r="L24" s="5">
        <f t="shared" si="26"/>
        <v>2770</v>
      </c>
      <c r="M24" s="5">
        <f t="shared" si="26"/>
        <v>4334</v>
      </c>
      <c r="N24" s="5">
        <f t="shared" si="26"/>
        <v>4184</v>
      </c>
      <c r="O24" s="5">
        <f t="shared" si="26"/>
        <v>6569</v>
      </c>
      <c r="P24" s="5">
        <f t="shared" si="26"/>
        <v>3746</v>
      </c>
      <c r="Q24" s="5">
        <f t="shared" si="26"/>
        <v>7529</v>
      </c>
      <c r="R24" s="5">
        <f t="shared" si="26"/>
        <v>11391</v>
      </c>
      <c r="S24" s="5">
        <f t="shared" si="26"/>
        <v>14974</v>
      </c>
      <c r="T24" s="5">
        <f>SUM(T22:T23)</f>
        <v>15685</v>
      </c>
      <c r="U24" s="5">
        <v>4375</v>
      </c>
      <c r="V24" s="5">
        <f t="shared" ref="V24:AB24" si="27">SUM(V22:V23)</f>
        <v>4644</v>
      </c>
      <c r="W24" s="5">
        <f t="shared" si="27"/>
        <v>2654</v>
      </c>
      <c r="X24" s="5">
        <f t="shared" si="27"/>
        <v>4395</v>
      </c>
      <c r="Y24" s="5">
        <f t="shared" si="27"/>
        <v>5488</v>
      </c>
      <c r="Z24" s="5">
        <f t="shared" si="27"/>
        <v>3246</v>
      </c>
      <c r="AA24" s="5">
        <f t="shared" si="27"/>
        <v>2214</v>
      </c>
      <c r="AB24" s="5">
        <f t="shared" si="27"/>
        <v>1959</v>
      </c>
      <c r="AC24" s="5">
        <f t="shared" ref="AC24:AI24" si="28">SUM(AC22:AC23)</f>
        <v>2465</v>
      </c>
      <c r="AD24" s="5">
        <f t="shared" si="28"/>
        <v>2318</v>
      </c>
      <c r="AE24" s="5">
        <f t="shared" si="28"/>
        <v>4602</v>
      </c>
      <c r="AF24" s="5">
        <f t="shared" ref="AF24" si="29">SUM(AF22:AF23)</f>
        <v>4879</v>
      </c>
      <c r="AG24" s="5">
        <f t="shared" si="28"/>
        <v>2746</v>
      </c>
      <c r="AH24" s="5">
        <f t="shared" si="28"/>
        <v>3003</v>
      </c>
      <c r="AI24" s="5">
        <f t="shared" si="28"/>
        <v>2442</v>
      </c>
      <c r="AJ24" s="19">
        <f t="shared" si="25"/>
        <v>67115</v>
      </c>
    </row>
    <row r="25" spans="1:36" x14ac:dyDescent="0.25">
      <c r="A25" s="33"/>
      <c r="B25" s="36">
        <v>2</v>
      </c>
      <c r="C25" s="35" t="s">
        <v>12</v>
      </c>
      <c r="D25" s="5" t="s">
        <v>5</v>
      </c>
      <c r="E25" s="5">
        <v>1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4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2</v>
      </c>
      <c r="V25" s="5">
        <v>2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19">
        <f t="shared" si="25"/>
        <v>4</v>
      </c>
    </row>
    <row r="26" spans="1:36" x14ac:dyDescent="0.25">
      <c r="A26" s="33"/>
      <c r="B26" s="36"/>
      <c r="C26" s="35"/>
      <c r="D26" s="5" t="s">
        <v>6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1</v>
      </c>
      <c r="U26" s="5">
        <v>7</v>
      </c>
      <c r="V26" s="5">
        <v>7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19">
        <f t="shared" si="25"/>
        <v>15</v>
      </c>
    </row>
    <row r="27" spans="1:36" x14ac:dyDescent="0.25">
      <c r="A27" s="33"/>
      <c r="B27" s="36"/>
      <c r="C27" s="35"/>
      <c r="D27" s="5" t="s">
        <v>7</v>
      </c>
      <c r="E27" s="5">
        <f t="shared" ref="E27:S27" si="30">SUM(E25:E26)</f>
        <v>1</v>
      </c>
      <c r="F27" s="5">
        <f t="shared" si="30"/>
        <v>1</v>
      </c>
      <c r="G27" s="5">
        <f t="shared" si="30"/>
        <v>0</v>
      </c>
      <c r="H27" s="5">
        <f t="shared" si="30"/>
        <v>0</v>
      </c>
      <c r="I27" s="5">
        <f t="shared" si="30"/>
        <v>0</v>
      </c>
      <c r="J27" s="5">
        <f t="shared" si="30"/>
        <v>0</v>
      </c>
      <c r="K27" s="5">
        <f t="shared" si="30"/>
        <v>0</v>
      </c>
      <c r="L27" s="5">
        <f t="shared" si="30"/>
        <v>0</v>
      </c>
      <c r="M27" s="5">
        <f t="shared" si="30"/>
        <v>0</v>
      </c>
      <c r="N27" s="5">
        <f t="shared" si="30"/>
        <v>1</v>
      </c>
      <c r="O27" s="5">
        <f t="shared" si="30"/>
        <v>4</v>
      </c>
      <c r="P27" s="5">
        <f t="shared" si="30"/>
        <v>0</v>
      </c>
      <c r="Q27" s="5">
        <f t="shared" si="30"/>
        <v>0</v>
      </c>
      <c r="R27" s="5">
        <f t="shared" si="30"/>
        <v>0</v>
      </c>
      <c r="S27" s="5">
        <f t="shared" si="30"/>
        <v>0</v>
      </c>
      <c r="T27" s="5">
        <f>SUM(T25:T26)</f>
        <v>1</v>
      </c>
      <c r="U27" s="5">
        <f t="shared" ref="U27:AB27" si="31">SUM(U25:U26)</f>
        <v>9</v>
      </c>
      <c r="V27" s="5">
        <f t="shared" si="31"/>
        <v>9</v>
      </c>
      <c r="W27" s="5">
        <f t="shared" si="31"/>
        <v>0</v>
      </c>
      <c r="X27" s="5">
        <f t="shared" si="31"/>
        <v>0</v>
      </c>
      <c r="Y27" s="5">
        <f t="shared" si="31"/>
        <v>0</v>
      </c>
      <c r="Z27" s="5">
        <f t="shared" si="31"/>
        <v>0</v>
      </c>
      <c r="AA27" s="5">
        <f t="shared" si="31"/>
        <v>0</v>
      </c>
      <c r="AB27" s="5">
        <f t="shared" si="31"/>
        <v>0</v>
      </c>
      <c r="AC27" s="5">
        <f t="shared" ref="AC27:AI27" si="32">SUM(AC25:AC26)</f>
        <v>0</v>
      </c>
      <c r="AD27" s="5">
        <f t="shared" si="32"/>
        <v>0</v>
      </c>
      <c r="AE27" s="5">
        <f t="shared" si="32"/>
        <v>0</v>
      </c>
      <c r="AF27" s="5">
        <f t="shared" ref="AF27" si="33">SUM(AF25:AF26)</f>
        <v>0</v>
      </c>
      <c r="AG27" s="5">
        <f t="shared" si="32"/>
        <v>0</v>
      </c>
      <c r="AH27" s="5">
        <f t="shared" si="32"/>
        <v>0</v>
      </c>
      <c r="AI27" s="5">
        <f t="shared" si="32"/>
        <v>0</v>
      </c>
      <c r="AJ27" s="19">
        <f t="shared" si="25"/>
        <v>19</v>
      </c>
    </row>
    <row r="28" spans="1:36" x14ac:dyDescent="0.25">
      <c r="A28" s="33"/>
      <c r="B28" s="37">
        <v>3</v>
      </c>
      <c r="C28" s="35" t="s">
        <v>4</v>
      </c>
      <c r="D28" s="6" t="s">
        <v>5</v>
      </c>
      <c r="E28" s="5">
        <v>4</v>
      </c>
      <c r="F28" s="5">
        <v>5</v>
      </c>
      <c r="G28" s="5">
        <v>6</v>
      </c>
      <c r="H28" s="5">
        <v>45</v>
      </c>
      <c r="I28" s="5">
        <v>63</v>
      </c>
      <c r="J28" s="5">
        <v>1</v>
      </c>
      <c r="K28" s="5">
        <v>1</v>
      </c>
      <c r="L28" s="5">
        <v>1</v>
      </c>
      <c r="M28" s="5">
        <v>4</v>
      </c>
      <c r="N28" s="5">
        <v>10</v>
      </c>
      <c r="O28" s="5">
        <v>19</v>
      </c>
      <c r="P28" s="5">
        <v>37</v>
      </c>
      <c r="Q28" s="5">
        <v>71</v>
      </c>
      <c r="R28" s="5">
        <v>105</v>
      </c>
      <c r="S28" s="5">
        <v>121</v>
      </c>
      <c r="T28" s="5">
        <v>126</v>
      </c>
      <c r="U28" s="5">
        <v>21</v>
      </c>
      <c r="V28" s="5">
        <v>23</v>
      </c>
      <c r="W28" s="5">
        <v>19</v>
      </c>
      <c r="X28" s="5">
        <v>4</v>
      </c>
      <c r="Y28" s="5">
        <v>6</v>
      </c>
      <c r="Z28" s="5">
        <v>3</v>
      </c>
      <c r="AA28" s="5">
        <v>3</v>
      </c>
      <c r="AB28" s="5">
        <v>9</v>
      </c>
      <c r="AC28" s="5">
        <v>0</v>
      </c>
      <c r="AD28" s="5">
        <v>6</v>
      </c>
      <c r="AE28" s="5">
        <v>4</v>
      </c>
      <c r="AF28" s="5">
        <v>5</v>
      </c>
      <c r="AG28" s="5">
        <v>9</v>
      </c>
      <c r="AH28" s="5">
        <v>3</v>
      </c>
      <c r="AI28" s="5">
        <v>5</v>
      </c>
      <c r="AJ28" s="19">
        <f t="shared" si="25"/>
        <v>246</v>
      </c>
    </row>
    <row r="29" spans="1:36" x14ac:dyDescent="0.25">
      <c r="A29" s="33"/>
      <c r="B29" s="38"/>
      <c r="C29" s="35"/>
      <c r="D29" s="6" t="s">
        <v>6</v>
      </c>
      <c r="E29" s="5">
        <v>6</v>
      </c>
      <c r="F29" s="5">
        <v>6</v>
      </c>
      <c r="G29" s="5">
        <v>11</v>
      </c>
      <c r="H29" s="5">
        <v>55</v>
      </c>
      <c r="I29" s="5">
        <v>79</v>
      </c>
      <c r="J29" s="5">
        <v>3</v>
      </c>
      <c r="K29" s="5">
        <v>3</v>
      </c>
      <c r="L29" s="5">
        <v>0</v>
      </c>
      <c r="M29" s="5">
        <v>4</v>
      </c>
      <c r="N29" s="5">
        <v>9</v>
      </c>
      <c r="O29" s="5">
        <v>21</v>
      </c>
      <c r="P29" s="5">
        <v>40</v>
      </c>
      <c r="Q29" s="5">
        <v>74</v>
      </c>
      <c r="R29" s="5">
        <v>104</v>
      </c>
      <c r="S29" s="5">
        <v>119</v>
      </c>
      <c r="T29" s="5">
        <v>123</v>
      </c>
      <c r="U29" s="5">
        <v>23</v>
      </c>
      <c r="V29" s="5">
        <v>23</v>
      </c>
      <c r="W29" s="5">
        <v>20</v>
      </c>
      <c r="X29" s="5">
        <v>11</v>
      </c>
      <c r="Y29" s="5">
        <v>12</v>
      </c>
      <c r="Z29" s="5">
        <v>6</v>
      </c>
      <c r="AA29" s="5">
        <v>4</v>
      </c>
      <c r="AB29" s="5">
        <v>5</v>
      </c>
      <c r="AC29" s="5">
        <v>0</v>
      </c>
      <c r="AD29" s="5">
        <v>7</v>
      </c>
      <c r="AE29" s="5">
        <v>1</v>
      </c>
      <c r="AF29" s="5">
        <v>1</v>
      </c>
      <c r="AG29" s="5">
        <v>4</v>
      </c>
      <c r="AH29" s="5">
        <v>4</v>
      </c>
      <c r="AI29" s="5">
        <v>4</v>
      </c>
      <c r="AJ29" s="19">
        <f t="shared" si="25"/>
        <v>248</v>
      </c>
    </row>
    <row r="30" spans="1:36" x14ac:dyDescent="0.25">
      <c r="A30" s="33"/>
      <c r="B30" s="39"/>
      <c r="C30" s="35"/>
      <c r="D30" s="6" t="s">
        <v>7</v>
      </c>
      <c r="E30" s="5">
        <f t="shared" ref="E30:S30" si="34">SUM(E28:E29)</f>
        <v>10</v>
      </c>
      <c r="F30" s="5">
        <f t="shared" si="34"/>
        <v>11</v>
      </c>
      <c r="G30" s="5">
        <f t="shared" si="34"/>
        <v>17</v>
      </c>
      <c r="H30" s="5">
        <f t="shared" si="34"/>
        <v>100</v>
      </c>
      <c r="I30" s="5">
        <f t="shared" si="34"/>
        <v>142</v>
      </c>
      <c r="J30" s="5">
        <f t="shared" si="34"/>
        <v>4</v>
      </c>
      <c r="K30" s="5">
        <f t="shared" si="34"/>
        <v>4</v>
      </c>
      <c r="L30" s="5">
        <f t="shared" si="34"/>
        <v>1</v>
      </c>
      <c r="M30" s="5">
        <f t="shared" si="34"/>
        <v>8</v>
      </c>
      <c r="N30" s="5">
        <f t="shared" si="34"/>
        <v>19</v>
      </c>
      <c r="O30" s="5">
        <f t="shared" si="34"/>
        <v>40</v>
      </c>
      <c r="P30" s="5">
        <f t="shared" si="34"/>
        <v>77</v>
      </c>
      <c r="Q30" s="5">
        <f t="shared" si="34"/>
        <v>145</v>
      </c>
      <c r="R30" s="5">
        <f t="shared" si="34"/>
        <v>209</v>
      </c>
      <c r="S30" s="5">
        <f t="shared" si="34"/>
        <v>240</v>
      </c>
      <c r="T30" s="5">
        <f>SUM(T28:T29)</f>
        <v>249</v>
      </c>
      <c r="U30" s="5">
        <f t="shared" ref="U30:AB30" si="35">SUM(U28:U29)</f>
        <v>44</v>
      </c>
      <c r="V30" s="5">
        <f t="shared" si="35"/>
        <v>46</v>
      </c>
      <c r="W30" s="5">
        <f t="shared" si="35"/>
        <v>39</v>
      </c>
      <c r="X30" s="5">
        <f t="shared" si="35"/>
        <v>15</v>
      </c>
      <c r="Y30" s="5">
        <f t="shared" si="35"/>
        <v>18</v>
      </c>
      <c r="Z30" s="5">
        <f t="shared" si="35"/>
        <v>9</v>
      </c>
      <c r="AA30" s="5">
        <f t="shared" si="35"/>
        <v>7</v>
      </c>
      <c r="AB30" s="5">
        <f t="shared" si="35"/>
        <v>14</v>
      </c>
      <c r="AC30" s="5">
        <f t="shared" ref="AC30:AI30" si="36">SUM(AC28:AC29)</f>
        <v>0</v>
      </c>
      <c r="AD30" s="5">
        <f t="shared" si="36"/>
        <v>13</v>
      </c>
      <c r="AE30" s="5">
        <f t="shared" si="36"/>
        <v>5</v>
      </c>
      <c r="AF30" s="5">
        <f t="shared" ref="AF30" si="37">SUM(AF28:AF29)</f>
        <v>6</v>
      </c>
      <c r="AG30" s="5">
        <f t="shared" si="36"/>
        <v>13</v>
      </c>
      <c r="AH30" s="5">
        <f t="shared" si="36"/>
        <v>7</v>
      </c>
      <c r="AI30" s="5">
        <f t="shared" si="36"/>
        <v>9</v>
      </c>
      <c r="AJ30" s="19">
        <f t="shared" si="25"/>
        <v>494</v>
      </c>
    </row>
    <row r="31" spans="1:36" x14ac:dyDescent="0.25">
      <c r="A31" s="33"/>
      <c r="B31" s="33">
        <v>4</v>
      </c>
      <c r="C31" s="34" t="s">
        <v>13</v>
      </c>
      <c r="D31" s="7" t="s">
        <v>5</v>
      </c>
      <c r="E31" s="5">
        <f t="shared" ref="E31:S31" si="38">E22+E25+E28</f>
        <v>1973</v>
      </c>
      <c r="F31" s="5">
        <f t="shared" si="38"/>
        <v>2112</v>
      </c>
      <c r="G31" s="5">
        <f t="shared" si="38"/>
        <v>1821</v>
      </c>
      <c r="H31" s="5">
        <f t="shared" si="38"/>
        <v>3566</v>
      </c>
      <c r="I31" s="5">
        <f t="shared" si="38"/>
        <v>4148</v>
      </c>
      <c r="J31" s="5">
        <f t="shared" si="38"/>
        <v>2777</v>
      </c>
      <c r="K31" s="5">
        <f t="shared" si="38"/>
        <v>2925</v>
      </c>
      <c r="L31" s="5">
        <f t="shared" si="38"/>
        <v>1267</v>
      </c>
      <c r="M31" s="5">
        <f t="shared" si="38"/>
        <v>2023</v>
      </c>
      <c r="N31" s="5">
        <f t="shared" si="38"/>
        <v>1947</v>
      </c>
      <c r="O31" s="5">
        <f t="shared" si="38"/>
        <v>3069</v>
      </c>
      <c r="P31" s="5">
        <f t="shared" si="38"/>
        <v>1749</v>
      </c>
      <c r="Q31" s="5">
        <f t="shared" si="38"/>
        <v>3581</v>
      </c>
      <c r="R31" s="5">
        <f t="shared" si="38"/>
        <v>5415</v>
      </c>
      <c r="S31" s="5">
        <f t="shared" si="38"/>
        <v>7145</v>
      </c>
      <c r="T31" s="5">
        <f>T22+T25+T28</f>
        <v>7472</v>
      </c>
      <c r="U31" s="5">
        <f t="shared" ref="U31:AB31" si="39">U22+U25+U28</f>
        <v>2118</v>
      </c>
      <c r="V31" s="5">
        <f t="shared" si="39"/>
        <v>2260</v>
      </c>
      <c r="W31" s="5">
        <f t="shared" si="39"/>
        <v>1235</v>
      </c>
      <c r="X31" s="5">
        <f t="shared" si="39"/>
        <v>2050</v>
      </c>
      <c r="Y31" s="5">
        <f t="shared" si="39"/>
        <v>2559</v>
      </c>
      <c r="Z31" s="5">
        <f t="shared" si="39"/>
        <v>1509</v>
      </c>
      <c r="AA31" s="5">
        <f t="shared" si="39"/>
        <v>1044</v>
      </c>
      <c r="AB31" s="5">
        <f t="shared" si="39"/>
        <v>931</v>
      </c>
      <c r="AC31" s="5">
        <f t="shared" ref="AC31:AI31" si="40">AC22+AC25+AC28</f>
        <v>1213</v>
      </c>
      <c r="AD31" s="5">
        <f t="shared" si="40"/>
        <v>1095</v>
      </c>
      <c r="AE31" s="5">
        <f t="shared" si="40"/>
        <v>2209</v>
      </c>
      <c r="AF31" s="5">
        <f t="shared" ref="AF31" si="41">AF22+AF25+AF28</f>
        <v>2340</v>
      </c>
      <c r="AG31" s="5">
        <f t="shared" si="40"/>
        <v>1351</v>
      </c>
      <c r="AH31" s="5">
        <v>1430</v>
      </c>
      <c r="AI31" s="5">
        <f t="shared" si="40"/>
        <v>1133</v>
      </c>
      <c r="AJ31" s="19">
        <f t="shared" si="25"/>
        <v>31949</v>
      </c>
    </row>
    <row r="32" spans="1:36" x14ac:dyDescent="0.25">
      <c r="A32" s="33"/>
      <c r="B32" s="33"/>
      <c r="C32" s="34"/>
      <c r="D32" s="7" t="s">
        <v>6</v>
      </c>
      <c r="E32" s="5">
        <f t="shared" ref="E32:S32" si="42">E23+E26+E29</f>
        <v>2129</v>
      </c>
      <c r="F32" s="5">
        <f t="shared" si="42"/>
        <v>2301</v>
      </c>
      <c r="G32" s="5">
        <f t="shared" si="42"/>
        <v>2133</v>
      </c>
      <c r="H32" s="5">
        <f t="shared" si="42"/>
        <v>4123</v>
      </c>
      <c r="I32" s="5">
        <f t="shared" si="42"/>
        <v>4809</v>
      </c>
      <c r="J32" s="5">
        <f t="shared" si="42"/>
        <v>2967</v>
      </c>
      <c r="K32" s="5">
        <f t="shared" si="42"/>
        <v>3127</v>
      </c>
      <c r="L32" s="5">
        <f t="shared" si="42"/>
        <v>1504</v>
      </c>
      <c r="M32" s="5">
        <f t="shared" si="42"/>
        <v>2319</v>
      </c>
      <c r="N32" s="5">
        <f t="shared" si="42"/>
        <v>2257</v>
      </c>
      <c r="O32" s="5">
        <f t="shared" si="42"/>
        <v>3544</v>
      </c>
      <c r="P32" s="5">
        <f t="shared" si="42"/>
        <v>2074</v>
      </c>
      <c r="Q32" s="5">
        <f t="shared" si="42"/>
        <v>4093</v>
      </c>
      <c r="R32" s="5">
        <f t="shared" si="42"/>
        <v>6185</v>
      </c>
      <c r="S32" s="5">
        <f t="shared" si="42"/>
        <v>8069</v>
      </c>
      <c r="T32" s="5">
        <f>T23+T26+T29</f>
        <v>8463</v>
      </c>
      <c r="U32" s="5">
        <f t="shared" ref="U32:AB32" si="43">U23+U26+U29</f>
        <v>2310</v>
      </c>
      <c r="V32" s="5">
        <f t="shared" si="43"/>
        <v>2439</v>
      </c>
      <c r="W32" s="5">
        <f t="shared" si="43"/>
        <v>1458</v>
      </c>
      <c r="X32" s="5">
        <f t="shared" si="43"/>
        <v>2360</v>
      </c>
      <c r="Y32" s="5">
        <f t="shared" si="43"/>
        <v>2947</v>
      </c>
      <c r="Z32" s="5">
        <f t="shared" si="43"/>
        <v>1746</v>
      </c>
      <c r="AA32" s="5">
        <f t="shared" si="43"/>
        <v>1177</v>
      </c>
      <c r="AB32" s="5">
        <f t="shared" si="43"/>
        <v>1042</v>
      </c>
      <c r="AC32" s="5">
        <f t="shared" ref="AC32:AI32" si="44">AC23+AC26+AC29</f>
        <v>1252</v>
      </c>
      <c r="AD32" s="5">
        <f t="shared" si="44"/>
        <v>1236</v>
      </c>
      <c r="AE32" s="5">
        <f t="shared" si="44"/>
        <v>2398</v>
      </c>
      <c r="AF32" s="5">
        <f t="shared" ref="AF32" si="45">AF23+AF26+AF29</f>
        <v>2545</v>
      </c>
      <c r="AG32" s="5">
        <f t="shared" si="44"/>
        <v>1408</v>
      </c>
      <c r="AH32" s="5">
        <v>1580</v>
      </c>
      <c r="AI32" s="5">
        <f t="shared" si="44"/>
        <v>1318</v>
      </c>
      <c r="AJ32" s="19">
        <f t="shared" si="25"/>
        <v>35679</v>
      </c>
    </row>
    <row r="33" spans="1:36" x14ac:dyDescent="0.25">
      <c r="A33" s="33"/>
      <c r="B33" s="33"/>
      <c r="C33" s="34"/>
      <c r="D33" s="7" t="s">
        <v>7</v>
      </c>
      <c r="E33" s="5">
        <f t="shared" ref="E33:S33" si="46">SUM(E31:E32)</f>
        <v>4102</v>
      </c>
      <c r="F33" s="5">
        <f t="shared" si="46"/>
        <v>4413</v>
      </c>
      <c r="G33" s="5">
        <f t="shared" si="46"/>
        <v>3954</v>
      </c>
      <c r="H33" s="5">
        <f t="shared" si="46"/>
        <v>7689</v>
      </c>
      <c r="I33" s="5">
        <f t="shared" si="46"/>
        <v>8957</v>
      </c>
      <c r="J33" s="5">
        <f t="shared" si="46"/>
        <v>5744</v>
      </c>
      <c r="K33" s="5">
        <f t="shared" si="46"/>
        <v>6052</v>
      </c>
      <c r="L33" s="5">
        <f t="shared" si="46"/>
        <v>2771</v>
      </c>
      <c r="M33" s="5">
        <f t="shared" si="46"/>
        <v>4342</v>
      </c>
      <c r="N33" s="5">
        <f t="shared" si="46"/>
        <v>4204</v>
      </c>
      <c r="O33" s="5">
        <f t="shared" si="46"/>
        <v>6613</v>
      </c>
      <c r="P33" s="5">
        <f t="shared" si="46"/>
        <v>3823</v>
      </c>
      <c r="Q33" s="5">
        <f t="shared" si="46"/>
        <v>7674</v>
      </c>
      <c r="R33" s="5">
        <f t="shared" si="46"/>
        <v>11600</v>
      </c>
      <c r="S33" s="5">
        <f t="shared" si="46"/>
        <v>15214</v>
      </c>
      <c r="T33" s="5">
        <f>SUM(T31:T32)</f>
        <v>15935</v>
      </c>
      <c r="U33" s="5">
        <f t="shared" ref="U33:AB33" si="47">SUM(U31:U32)</f>
        <v>4428</v>
      </c>
      <c r="V33" s="5">
        <f t="shared" si="47"/>
        <v>4699</v>
      </c>
      <c r="W33" s="5">
        <f t="shared" si="47"/>
        <v>2693</v>
      </c>
      <c r="X33" s="5">
        <f t="shared" si="47"/>
        <v>4410</v>
      </c>
      <c r="Y33" s="5">
        <f t="shared" si="47"/>
        <v>5506</v>
      </c>
      <c r="Z33" s="5">
        <f t="shared" si="47"/>
        <v>3255</v>
      </c>
      <c r="AA33" s="5">
        <f t="shared" si="47"/>
        <v>2221</v>
      </c>
      <c r="AB33" s="5">
        <f t="shared" si="47"/>
        <v>1973</v>
      </c>
      <c r="AC33" s="5">
        <f t="shared" ref="AC33:AI33" si="48">SUM(AC31:AC32)</f>
        <v>2465</v>
      </c>
      <c r="AD33" s="5">
        <f t="shared" si="48"/>
        <v>2331</v>
      </c>
      <c r="AE33" s="5">
        <f t="shared" si="48"/>
        <v>4607</v>
      </c>
      <c r="AF33" s="5">
        <f t="shared" ref="AF33" si="49">SUM(AF31:AF32)</f>
        <v>4885</v>
      </c>
      <c r="AG33" s="5">
        <f t="shared" si="48"/>
        <v>2759</v>
      </c>
      <c r="AH33" s="5">
        <f t="shared" si="48"/>
        <v>3010</v>
      </c>
      <c r="AI33" s="5">
        <f t="shared" si="48"/>
        <v>2451</v>
      </c>
      <c r="AJ33" s="19">
        <f t="shared" si="25"/>
        <v>67628</v>
      </c>
    </row>
    <row r="34" spans="1:36" ht="15" customHeight="1" x14ac:dyDescent="0.25">
      <c r="A34" s="33" t="s">
        <v>14</v>
      </c>
      <c r="B34" s="25" t="s">
        <v>15</v>
      </c>
      <c r="C34" s="25"/>
      <c r="D34" s="25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19"/>
    </row>
    <row r="35" spans="1:36" x14ac:dyDescent="0.25">
      <c r="A35" s="33"/>
      <c r="B35" s="36">
        <v>1</v>
      </c>
      <c r="C35" s="35" t="s">
        <v>16</v>
      </c>
      <c r="D35" s="5" t="s">
        <v>5</v>
      </c>
      <c r="E35" s="5">
        <v>5</v>
      </c>
      <c r="F35" s="5">
        <v>6</v>
      </c>
      <c r="G35" s="5">
        <v>4</v>
      </c>
      <c r="H35" s="5">
        <v>6</v>
      </c>
      <c r="I35" s="5">
        <v>6</v>
      </c>
      <c r="J35" s="5">
        <v>3</v>
      </c>
      <c r="K35" s="5">
        <v>3</v>
      </c>
      <c r="L35" s="5">
        <v>0</v>
      </c>
      <c r="M35" s="5">
        <v>7</v>
      </c>
      <c r="N35" s="5">
        <v>3</v>
      </c>
      <c r="O35" s="5">
        <v>6</v>
      </c>
      <c r="P35" s="5">
        <v>0</v>
      </c>
      <c r="Q35" s="5">
        <v>1</v>
      </c>
      <c r="R35" s="5">
        <v>2</v>
      </c>
      <c r="S35" s="5">
        <v>7</v>
      </c>
      <c r="T35" s="5">
        <v>8</v>
      </c>
      <c r="U35" s="5">
        <v>2</v>
      </c>
      <c r="V35" s="5">
        <v>2</v>
      </c>
      <c r="W35" s="5">
        <v>2</v>
      </c>
      <c r="X35" s="5">
        <v>3</v>
      </c>
      <c r="Y35" s="5">
        <v>3</v>
      </c>
      <c r="Z35" s="5">
        <v>4</v>
      </c>
      <c r="AA35" s="5">
        <v>0</v>
      </c>
      <c r="AB35" s="5">
        <v>3</v>
      </c>
      <c r="AC35" s="5">
        <v>3</v>
      </c>
      <c r="AD35" s="5">
        <v>1</v>
      </c>
      <c r="AE35" s="5">
        <v>2</v>
      </c>
      <c r="AF35" s="5">
        <v>2</v>
      </c>
      <c r="AG35" s="5">
        <v>5</v>
      </c>
      <c r="AH35" s="5">
        <v>2</v>
      </c>
      <c r="AI35" s="5">
        <v>4</v>
      </c>
      <c r="AJ35" s="19">
        <f t="shared" ref="AJ35:AJ40" si="50">SUM(T35:AI35)</f>
        <v>46</v>
      </c>
    </row>
    <row r="36" spans="1:36" x14ac:dyDescent="0.25">
      <c r="A36" s="33"/>
      <c r="B36" s="36"/>
      <c r="C36" s="35"/>
      <c r="D36" s="5" t="s">
        <v>6</v>
      </c>
      <c r="E36" s="5">
        <v>10</v>
      </c>
      <c r="F36" s="5">
        <v>11</v>
      </c>
      <c r="G36" s="5">
        <v>5</v>
      </c>
      <c r="H36" s="5">
        <v>8</v>
      </c>
      <c r="I36" s="5">
        <v>8</v>
      </c>
      <c r="J36" s="5">
        <v>5</v>
      </c>
      <c r="K36" s="5">
        <v>5</v>
      </c>
      <c r="L36" s="5">
        <v>0</v>
      </c>
      <c r="M36" s="5">
        <v>10</v>
      </c>
      <c r="N36" s="5">
        <v>8</v>
      </c>
      <c r="O36" s="5">
        <v>9</v>
      </c>
      <c r="P36" s="5">
        <v>0</v>
      </c>
      <c r="Q36" s="5">
        <v>3</v>
      </c>
      <c r="R36" s="5">
        <v>5</v>
      </c>
      <c r="S36" s="5">
        <v>7</v>
      </c>
      <c r="T36" s="5">
        <v>7</v>
      </c>
      <c r="U36" s="5">
        <v>1</v>
      </c>
      <c r="V36" s="5">
        <v>2</v>
      </c>
      <c r="W36" s="5">
        <v>3</v>
      </c>
      <c r="X36" s="5">
        <v>2</v>
      </c>
      <c r="Y36" s="5">
        <v>2</v>
      </c>
      <c r="Z36" s="5">
        <v>3</v>
      </c>
      <c r="AA36" s="5">
        <v>0</v>
      </c>
      <c r="AB36" s="5">
        <v>1</v>
      </c>
      <c r="AC36" s="5">
        <v>1</v>
      </c>
      <c r="AD36" s="5">
        <v>1</v>
      </c>
      <c r="AE36" s="5">
        <v>3</v>
      </c>
      <c r="AF36" s="5">
        <v>3</v>
      </c>
      <c r="AG36" s="5">
        <v>4</v>
      </c>
      <c r="AH36" s="5">
        <v>1</v>
      </c>
      <c r="AI36" s="5">
        <v>2</v>
      </c>
      <c r="AJ36" s="19">
        <f t="shared" si="50"/>
        <v>36</v>
      </c>
    </row>
    <row r="37" spans="1:36" x14ac:dyDescent="0.25">
      <c r="A37" s="33"/>
      <c r="B37" s="36"/>
      <c r="C37" s="35"/>
      <c r="D37" s="5" t="s">
        <v>7</v>
      </c>
      <c r="E37" s="5">
        <f t="shared" ref="E37:S37" si="51">SUM(E35:E36)</f>
        <v>15</v>
      </c>
      <c r="F37" s="5">
        <f t="shared" si="51"/>
        <v>17</v>
      </c>
      <c r="G37" s="5">
        <f t="shared" si="51"/>
        <v>9</v>
      </c>
      <c r="H37" s="5">
        <f t="shared" si="51"/>
        <v>14</v>
      </c>
      <c r="I37" s="5">
        <f t="shared" si="51"/>
        <v>14</v>
      </c>
      <c r="J37" s="5">
        <v>8</v>
      </c>
      <c r="K37" s="5">
        <v>8</v>
      </c>
      <c r="L37" s="5">
        <f>SUM(L35:L36)</f>
        <v>0</v>
      </c>
      <c r="M37" s="5">
        <f t="shared" si="51"/>
        <v>17</v>
      </c>
      <c r="N37" s="5">
        <f t="shared" si="51"/>
        <v>11</v>
      </c>
      <c r="O37" s="5">
        <f t="shared" si="51"/>
        <v>15</v>
      </c>
      <c r="P37" s="5">
        <f t="shared" si="51"/>
        <v>0</v>
      </c>
      <c r="Q37" s="5">
        <f t="shared" si="51"/>
        <v>4</v>
      </c>
      <c r="R37" s="5">
        <f t="shared" si="51"/>
        <v>7</v>
      </c>
      <c r="S37" s="5">
        <f t="shared" si="51"/>
        <v>14</v>
      </c>
      <c r="T37" s="5">
        <f>SUM(T35:T36)</f>
        <v>15</v>
      </c>
      <c r="U37" s="5">
        <f t="shared" ref="U37:AB37" si="52">SUM(U35:U36)</f>
        <v>3</v>
      </c>
      <c r="V37" s="5">
        <f t="shared" si="52"/>
        <v>4</v>
      </c>
      <c r="W37" s="5">
        <f t="shared" si="52"/>
        <v>5</v>
      </c>
      <c r="X37" s="5">
        <f t="shared" si="52"/>
        <v>5</v>
      </c>
      <c r="Y37" s="5">
        <f t="shared" si="52"/>
        <v>5</v>
      </c>
      <c r="Z37" s="5">
        <f t="shared" si="52"/>
        <v>7</v>
      </c>
      <c r="AA37" s="5">
        <f>SUM(AA35:AA36)</f>
        <v>0</v>
      </c>
      <c r="AB37" s="5">
        <f t="shared" si="52"/>
        <v>4</v>
      </c>
      <c r="AC37" s="5">
        <f t="shared" ref="AC37:AI37" si="53">SUM(AC35:AC36)</f>
        <v>4</v>
      </c>
      <c r="AD37" s="5">
        <f t="shared" si="53"/>
        <v>2</v>
      </c>
      <c r="AE37" s="5">
        <f t="shared" si="53"/>
        <v>5</v>
      </c>
      <c r="AF37" s="5">
        <f t="shared" ref="AF37" si="54">SUM(AF35:AF36)</f>
        <v>5</v>
      </c>
      <c r="AG37" s="5">
        <f t="shared" si="53"/>
        <v>9</v>
      </c>
      <c r="AH37" s="5">
        <f t="shared" si="53"/>
        <v>3</v>
      </c>
      <c r="AI37" s="5">
        <f t="shared" si="53"/>
        <v>6</v>
      </c>
      <c r="AJ37" s="19">
        <f t="shared" si="50"/>
        <v>82</v>
      </c>
    </row>
    <row r="38" spans="1:36" x14ac:dyDescent="0.25">
      <c r="A38" s="33"/>
      <c r="B38" s="36">
        <v>2</v>
      </c>
      <c r="C38" s="35" t="s">
        <v>17</v>
      </c>
      <c r="D38" s="5" t="s">
        <v>5</v>
      </c>
      <c r="E38" s="5">
        <v>0</v>
      </c>
      <c r="F38" s="5">
        <v>0</v>
      </c>
      <c r="G38" s="5">
        <v>0</v>
      </c>
      <c r="H38" s="5">
        <v>2</v>
      </c>
      <c r="I38" s="5">
        <v>2</v>
      </c>
      <c r="J38" s="5">
        <v>0</v>
      </c>
      <c r="K38" s="5">
        <v>0</v>
      </c>
      <c r="L38" s="5">
        <v>0</v>
      </c>
      <c r="M38" s="5">
        <v>2</v>
      </c>
      <c r="N38" s="5">
        <v>1</v>
      </c>
      <c r="O38" s="5">
        <v>2</v>
      </c>
      <c r="P38" s="5">
        <v>0</v>
      </c>
      <c r="Q38" s="5">
        <v>1</v>
      </c>
      <c r="R38" s="5">
        <v>2</v>
      </c>
      <c r="S38" s="5">
        <v>3</v>
      </c>
      <c r="T38" s="5">
        <v>3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3</v>
      </c>
      <c r="AA38" s="5">
        <v>0</v>
      </c>
      <c r="AB38" s="5">
        <v>2</v>
      </c>
      <c r="AC38" s="5">
        <v>1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19">
        <f t="shared" si="50"/>
        <v>9</v>
      </c>
    </row>
    <row r="39" spans="1:36" x14ac:dyDescent="0.25">
      <c r="A39" s="33"/>
      <c r="B39" s="36"/>
      <c r="C39" s="35"/>
      <c r="D39" s="5" t="s">
        <v>6</v>
      </c>
      <c r="E39" s="5">
        <v>5</v>
      </c>
      <c r="F39" s="5">
        <v>5</v>
      </c>
      <c r="G39" s="5">
        <v>0</v>
      </c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5">
        <v>1</v>
      </c>
      <c r="N39" s="5">
        <v>1</v>
      </c>
      <c r="O39" s="5">
        <v>2</v>
      </c>
      <c r="P39" s="5">
        <v>0</v>
      </c>
      <c r="Q39" s="5">
        <v>0</v>
      </c>
      <c r="R39" s="5">
        <v>0</v>
      </c>
      <c r="S39" s="5">
        <v>1</v>
      </c>
      <c r="T39" s="5">
        <v>1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</v>
      </c>
      <c r="AA39" s="5">
        <v>0</v>
      </c>
      <c r="AB39" s="5">
        <v>1</v>
      </c>
      <c r="AC39" s="5">
        <v>0</v>
      </c>
      <c r="AD39" s="5">
        <v>0</v>
      </c>
      <c r="AE39" s="5">
        <v>0</v>
      </c>
      <c r="AF39" s="5">
        <v>0</v>
      </c>
      <c r="AG39" s="5">
        <v>1</v>
      </c>
      <c r="AH39" s="5">
        <v>0</v>
      </c>
      <c r="AI39" s="5">
        <v>0</v>
      </c>
      <c r="AJ39" s="19">
        <f t="shared" si="50"/>
        <v>4</v>
      </c>
    </row>
    <row r="40" spans="1:36" x14ac:dyDescent="0.25">
      <c r="A40" s="33"/>
      <c r="B40" s="36"/>
      <c r="C40" s="35"/>
      <c r="D40" s="5" t="s">
        <v>7</v>
      </c>
      <c r="E40" s="5">
        <f t="shared" ref="E40:S40" si="55">SUM(E38:E39)</f>
        <v>5</v>
      </c>
      <c r="F40" s="5">
        <f t="shared" si="55"/>
        <v>5</v>
      </c>
      <c r="G40" s="5">
        <f t="shared" si="55"/>
        <v>0</v>
      </c>
      <c r="H40" s="5">
        <f t="shared" si="55"/>
        <v>3</v>
      </c>
      <c r="I40" s="5">
        <f t="shared" si="55"/>
        <v>3</v>
      </c>
      <c r="J40" s="5">
        <f>SUM( J38:J39 )</f>
        <v>0</v>
      </c>
      <c r="K40" s="5">
        <f>SUM( K38:K39 )</f>
        <v>0</v>
      </c>
      <c r="L40" s="5">
        <f t="shared" si="55"/>
        <v>0</v>
      </c>
      <c r="M40" s="5">
        <f t="shared" si="55"/>
        <v>3</v>
      </c>
      <c r="N40" s="5">
        <f t="shared" si="55"/>
        <v>2</v>
      </c>
      <c r="O40" s="5">
        <f t="shared" si="55"/>
        <v>4</v>
      </c>
      <c r="P40" s="5">
        <f t="shared" si="55"/>
        <v>0</v>
      </c>
      <c r="Q40" s="5">
        <f t="shared" si="55"/>
        <v>1</v>
      </c>
      <c r="R40" s="5">
        <f t="shared" si="55"/>
        <v>2</v>
      </c>
      <c r="S40" s="5">
        <f t="shared" si="55"/>
        <v>4</v>
      </c>
      <c r="T40" s="5">
        <f>SUM(T38:T39)</f>
        <v>4</v>
      </c>
      <c r="U40" s="5">
        <f t="shared" ref="U40:AB40" si="56">SUM(U38:U39)</f>
        <v>0</v>
      </c>
      <c r="V40" s="5">
        <f t="shared" si="56"/>
        <v>0</v>
      </c>
      <c r="W40" s="5">
        <f t="shared" si="56"/>
        <v>0</v>
      </c>
      <c r="X40" s="5">
        <f t="shared" si="56"/>
        <v>0</v>
      </c>
      <c r="Y40" s="5">
        <f t="shared" si="56"/>
        <v>0</v>
      </c>
      <c r="Z40" s="5">
        <f t="shared" si="56"/>
        <v>4</v>
      </c>
      <c r="AA40" s="5">
        <f t="shared" si="56"/>
        <v>0</v>
      </c>
      <c r="AB40" s="5">
        <f t="shared" si="56"/>
        <v>3</v>
      </c>
      <c r="AC40" s="5">
        <f t="shared" ref="AC40:AI40" si="57">SUM(AC38:AC39)</f>
        <v>1</v>
      </c>
      <c r="AD40" s="5">
        <f t="shared" si="57"/>
        <v>0</v>
      </c>
      <c r="AE40" s="5">
        <f t="shared" si="57"/>
        <v>0</v>
      </c>
      <c r="AF40" s="5">
        <f t="shared" ref="AF40" si="58">SUM(AF38:AF39)</f>
        <v>0</v>
      </c>
      <c r="AG40" s="5">
        <f t="shared" si="57"/>
        <v>1</v>
      </c>
      <c r="AH40" s="5">
        <f t="shared" si="57"/>
        <v>0</v>
      </c>
      <c r="AI40" s="5">
        <f t="shared" si="57"/>
        <v>0</v>
      </c>
      <c r="AJ40" s="19">
        <f t="shared" si="50"/>
        <v>13</v>
      </c>
    </row>
    <row r="41" spans="1:36" x14ac:dyDescent="0.25">
      <c r="A41" s="26" t="s">
        <v>19</v>
      </c>
      <c r="B41" s="25" t="s">
        <v>20</v>
      </c>
      <c r="C41" s="25"/>
      <c r="D41" s="25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19"/>
    </row>
    <row r="42" spans="1:36" ht="30" customHeight="1" x14ac:dyDescent="0.25">
      <c r="A42" s="27"/>
      <c r="B42" s="8">
        <v>1</v>
      </c>
      <c r="C42" s="31" t="s">
        <v>21</v>
      </c>
      <c r="D42" s="32"/>
      <c r="E42" s="5">
        <v>5666</v>
      </c>
      <c r="F42" s="5">
        <v>6069</v>
      </c>
      <c r="G42" s="5">
        <v>5559</v>
      </c>
      <c r="H42" s="5">
        <v>10385</v>
      </c>
      <c r="I42" s="5">
        <v>12121</v>
      </c>
      <c r="J42" s="5">
        <v>6183</v>
      </c>
      <c r="K42" s="5">
        <v>6503</v>
      </c>
      <c r="L42" s="5">
        <v>3691</v>
      </c>
      <c r="M42" s="5">
        <v>5975</v>
      </c>
      <c r="N42" s="5">
        <v>6110</v>
      </c>
      <c r="O42" s="5">
        <v>9836</v>
      </c>
      <c r="P42" s="5">
        <v>5393</v>
      </c>
      <c r="Q42" s="5">
        <v>11002</v>
      </c>
      <c r="R42" s="5">
        <v>16654</v>
      </c>
      <c r="S42" s="5">
        <v>21926</v>
      </c>
      <c r="T42" s="5">
        <v>23699</v>
      </c>
      <c r="U42" s="5">
        <v>5422</v>
      </c>
      <c r="V42" s="5">
        <v>5761</v>
      </c>
      <c r="W42" s="5">
        <v>3990</v>
      </c>
      <c r="X42" s="5">
        <v>5922</v>
      </c>
      <c r="Y42" s="5">
        <v>7346</v>
      </c>
      <c r="Z42" s="5">
        <v>4493</v>
      </c>
      <c r="AA42" s="5">
        <v>2881</v>
      </c>
      <c r="AB42" s="5">
        <v>2624</v>
      </c>
      <c r="AC42" s="5">
        <v>3459</v>
      </c>
      <c r="AD42" s="5">
        <v>3157</v>
      </c>
      <c r="AE42" s="5">
        <v>6011</v>
      </c>
      <c r="AF42" s="5">
        <v>6406</v>
      </c>
      <c r="AG42" s="5">
        <v>3247</v>
      </c>
      <c r="AH42" s="5">
        <v>4074</v>
      </c>
      <c r="AI42" s="5">
        <v>3540</v>
      </c>
      <c r="AJ42" s="19">
        <f>SUM(T42:AI42)</f>
        <v>92032</v>
      </c>
    </row>
    <row r="43" spans="1:36" ht="30" customHeight="1" x14ac:dyDescent="0.25">
      <c r="A43" s="27"/>
      <c r="B43" s="8">
        <v>2</v>
      </c>
      <c r="C43" s="31" t="s">
        <v>22</v>
      </c>
      <c r="D43" s="32"/>
      <c r="E43" s="5">
        <v>3</v>
      </c>
      <c r="F43" s="5">
        <v>3</v>
      </c>
      <c r="G43" s="5">
        <v>0</v>
      </c>
      <c r="H43" s="5">
        <v>20</v>
      </c>
      <c r="I43" s="5">
        <v>20</v>
      </c>
      <c r="J43" s="5">
        <v>0</v>
      </c>
      <c r="K43" s="5">
        <v>0</v>
      </c>
      <c r="L43" s="5">
        <v>0</v>
      </c>
      <c r="M43" s="5">
        <v>0</v>
      </c>
      <c r="N43" s="5">
        <v>29</v>
      </c>
      <c r="O43" s="5">
        <v>43</v>
      </c>
      <c r="P43" s="5">
        <v>1</v>
      </c>
      <c r="Q43" s="5">
        <v>1</v>
      </c>
      <c r="R43" s="5">
        <v>17</v>
      </c>
      <c r="S43" s="5">
        <v>17</v>
      </c>
      <c r="T43" s="5">
        <v>17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3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3</v>
      </c>
      <c r="AJ43" s="19">
        <f>SUM(T43:AI43)</f>
        <v>23</v>
      </c>
    </row>
    <row r="44" spans="1:36" ht="45" customHeight="1" x14ac:dyDescent="0.25">
      <c r="A44" s="27"/>
      <c r="B44" s="8">
        <v>3</v>
      </c>
      <c r="C44" s="31" t="s">
        <v>23</v>
      </c>
      <c r="D44" s="32"/>
      <c r="E44" s="5">
        <v>1561</v>
      </c>
      <c r="F44" s="5">
        <v>1653</v>
      </c>
      <c r="G44" s="5">
        <v>1605</v>
      </c>
      <c r="H44" s="5">
        <v>2676</v>
      </c>
      <c r="I44" s="5">
        <v>3144</v>
      </c>
      <c r="J44" s="5">
        <v>439</v>
      </c>
      <c r="K44" s="5">
        <v>451</v>
      </c>
      <c r="L44" s="5">
        <v>920</v>
      </c>
      <c r="M44" s="5">
        <v>1633</v>
      </c>
      <c r="N44" s="5">
        <v>1877</v>
      </c>
      <c r="O44" s="5">
        <v>3180</v>
      </c>
      <c r="P44" s="5">
        <v>1569</v>
      </c>
      <c r="Q44" s="5">
        <v>3327</v>
      </c>
      <c r="R44" s="5">
        <v>5037</v>
      </c>
      <c r="S44" s="5">
        <v>6695</v>
      </c>
      <c r="T44" s="5">
        <v>7747</v>
      </c>
      <c r="U44" s="5">
        <v>994</v>
      </c>
      <c r="V44" s="5">
        <v>1062</v>
      </c>
      <c r="W44" s="5">
        <v>1297</v>
      </c>
      <c r="X44" s="5">
        <v>1512</v>
      </c>
      <c r="Y44" s="5">
        <v>1840</v>
      </c>
      <c r="Z44" s="5">
        <v>1235</v>
      </c>
      <c r="AA44" s="5">
        <v>660</v>
      </c>
      <c r="AB44" s="5">
        <v>651</v>
      </c>
      <c r="AC44" s="5">
        <v>994</v>
      </c>
      <c r="AD44" s="5">
        <v>826</v>
      </c>
      <c r="AE44" s="5">
        <v>1404</v>
      </c>
      <c r="AF44" s="5">
        <v>1521</v>
      </c>
      <c r="AG44" s="5">
        <v>488</v>
      </c>
      <c r="AH44" s="5">
        <v>1064</v>
      </c>
      <c r="AI44" s="5">
        <v>1086</v>
      </c>
      <c r="AJ44" s="19">
        <f>SUM(T44:AI44)</f>
        <v>24381</v>
      </c>
    </row>
    <row r="45" spans="1:36" x14ac:dyDescent="0.25">
      <c r="A45" s="28"/>
      <c r="B45" s="8">
        <v>4</v>
      </c>
      <c r="C45" s="31" t="s">
        <v>24</v>
      </c>
      <c r="D45" s="32"/>
      <c r="E45" s="5">
        <f t="shared" ref="E45:AI45" si="59" xml:space="preserve"> E42 - E43 - E44</f>
        <v>4102</v>
      </c>
      <c r="F45" s="5">
        <f t="shared" si="59"/>
        <v>4413</v>
      </c>
      <c r="G45" s="5">
        <f t="shared" si="59"/>
        <v>3954</v>
      </c>
      <c r="H45" s="5">
        <f t="shared" si="59"/>
        <v>7689</v>
      </c>
      <c r="I45" s="5">
        <f t="shared" si="59"/>
        <v>8957</v>
      </c>
      <c r="J45" s="5">
        <f t="shared" si="59"/>
        <v>5744</v>
      </c>
      <c r="K45" s="5">
        <f t="shared" si="59"/>
        <v>6052</v>
      </c>
      <c r="L45" s="5">
        <f t="shared" si="59"/>
        <v>2771</v>
      </c>
      <c r="M45" s="5">
        <f t="shared" si="59"/>
        <v>4342</v>
      </c>
      <c r="N45" s="5">
        <f t="shared" si="59"/>
        <v>4204</v>
      </c>
      <c r="O45" s="5">
        <f t="shared" si="59"/>
        <v>6613</v>
      </c>
      <c r="P45" s="5">
        <f t="shared" si="59"/>
        <v>3823</v>
      </c>
      <c r="Q45" s="5">
        <f t="shared" si="59"/>
        <v>7674</v>
      </c>
      <c r="R45" s="5">
        <f t="shared" si="59"/>
        <v>11600</v>
      </c>
      <c r="S45" s="5">
        <f t="shared" si="59"/>
        <v>15214</v>
      </c>
      <c r="T45" s="5">
        <f t="shared" si="59"/>
        <v>15935</v>
      </c>
      <c r="U45" s="5">
        <f t="shared" si="59"/>
        <v>4428</v>
      </c>
      <c r="V45" s="5">
        <f t="shared" si="59"/>
        <v>4699</v>
      </c>
      <c r="W45" s="5">
        <f t="shared" si="59"/>
        <v>2693</v>
      </c>
      <c r="X45" s="5">
        <f t="shared" si="59"/>
        <v>4410</v>
      </c>
      <c r="Y45" s="5">
        <f t="shared" si="59"/>
        <v>5506</v>
      </c>
      <c r="Z45" s="5">
        <f t="shared" si="59"/>
        <v>3255</v>
      </c>
      <c r="AA45" s="5">
        <f t="shared" si="59"/>
        <v>2221</v>
      </c>
      <c r="AB45" s="5">
        <f t="shared" si="59"/>
        <v>1973</v>
      </c>
      <c r="AC45" s="5">
        <f t="shared" si="59"/>
        <v>2465</v>
      </c>
      <c r="AD45" s="5">
        <f t="shared" si="59"/>
        <v>2331</v>
      </c>
      <c r="AE45" s="5">
        <f t="shared" si="59"/>
        <v>4607</v>
      </c>
      <c r="AF45" s="5">
        <f t="shared" si="59"/>
        <v>4885</v>
      </c>
      <c r="AG45" s="5">
        <f t="shared" si="59"/>
        <v>2759</v>
      </c>
      <c r="AH45" s="5">
        <f t="shared" si="59"/>
        <v>3010</v>
      </c>
      <c r="AI45" s="5">
        <f t="shared" si="59"/>
        <v>2451</v>
      </c>
      <c r="AJ45" s="19">
        <f>SUM(T45:AI45)</f>
        <v>67628</v>
      </c>
    </row>
    <row r="46" spans="1:36" x14ac:dyDescent="0.25">
      <c r="A46" s="10"/>
      <c r="B46" s="11"/>
      <c r="C46" s="12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20"/>
    </row>
    <row r="47" spans="1:36" ht="15.75" customHeight="1" x14ac:dyDescent="0.25">
      <c r="A47" s="29" t="s">
        <v>28</v>
      </c>
      <c r="B47" s="29"/>
      <c r="C47" s="29"/>
      <c r="D47" s="2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AJ47" s="21"/>
    </row>
    <row r="48" spans="1:36" ht="18.75" x14ac:dyDescent="0.25">
      <c r="A48" s="30"/>
      <c r="B48" s="30"/>
      <c r="C48" s="30"/>
      <c r="D48" s="3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AJ48" s="21"/>
    </row>
    <row r="49" spans="1:36" x14ac:dyDescent="0.25">
      <c r="A49" s="26" t="s">
        <v>0</v>
      </c>
      <c r="B49" s="25" t="s">
        <v>25</v>
      </c>
      <c r="C49" s="25"/>
      <c r="D49" s="2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9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19"/>
    </row>
    <row r="50" spans="1:36" ht="46.5" customHeight="1" x14ac:dyDescent="0.25">
      <c r="A50" s="27"/>
      <c r="B50" s="8">
        <v>1</v>
      </c>
      <c r="C50" s="31" t="s">
        <v>26</v>
      </c>
      <c r="D50" s="32"/>
      <c r="E50" s="5">
        <v>3319</v>
      </c>
      <c r="F50" s="5">
        <v>3580</v>
      </c>
      <c r="G50" s="5">
        <v>3009</v>
      </c>
      <c r="H50" s="5">
        <v>5872</v>
      </c>
      <c r="I50" s="5">
        <v>6728</v>
      </c>
      <c r="J50" s="5">
        <v>5071</v>
      </c>
      <c r="K50" s="5">
        <v>5333</v>
      </c>
      <c r="L50" s="5">
        <v>1836</v>
      </c>
      <c r="M50" s="5">
        <v>3154</v>
      </c>
      <c r="N50" s="5">
        <v>3201</v>
      </c>
      <c r="O50" s="5">
        <v>4892</v>
      </c>
      <c r="P50" s="5">
        <v>2559</v>
      </c>
      <c r="Q50" s="5">
        <v>5189</v>
      </c>
      <c r="R50" s="5">
        <v>7679</v>
      </c>
      <c r="S50" s="5">
        <v>10195</v>
      </c>
      <c r="T50" s="5">
        <v>10639</v>
      </c>
      <c r="U50" s="5">
        <v>2427</v>
      </c>
      <c r="V50" s="5">
        <v>2499</v>
      </c>
      <c r="W50" s="5">
        <v>1846</v>
      </c>
      <c r="X50" s="5">
        <v>3037</v>
      </c>
      <c r="Y50" s="5">
        <v>3834</v>
      </c>
      <c r="Z50" s="5">
        <v>2362</v>
      </c>
      <c r="AA50" s="5">
        <v>1478</v>
      </c>
      <c r="AB50" s="5">
        <v>1134</v>
      </c>
      <c r="AC50" s="5">
        <v>1565</v>
      </c>
      <c r="AD50" s="5">
        <v>1611</v>
      </c>
      <c r="AE50" s="5">
        <v>3144</v>
      </c>
      <c r="AF50" s="5">
        <v>3346</v>
      </c>
      <c r="AG50" s="5">
        <v>2081</v>
      </c>
      <c r="AH50" s="5">
        <v>1915</v>
      </c>
      <c r="AI50" s="5">
        <v>1699</v>
      </c>
      <c r="AJ50" s="19">
        <f>SUM(T50:AI50)</f>
        <v>44617</v>
      </c>
    </row>
    <row r="51" spans="1:36" ht="37.5" customHeight="1" x14ac:dyDescent="0.25">
      <c r="A51" s="28"/>
      <c r="B51" s="8">
        <v>2</v>
      </c>
      <c r="C51" s="31" t="s">
        <v>27</v>
      </c>
      <c r="D51" s="32"/>
      <c r="E51" s="5">
        <v>688</v>
      </c>
      <c r="F51" s="5">
        <v>731</v>
      </c>
      <c r="G51" s="5">
        <v>876</v>
      </c>
      <c r="H51" s="5">
        <v>1583</v>
      </c>
      <c r="I51" s="5">
        <v>1941</v>
      </c>
      <c r="J51" s="5">
        <v>530</v>
      </c>
      <c r="K51" s="5">
        <v>574</v>
      </c>
      <c r="L51" s="5">
        <v>850</v>
      </c>
      <c r="M51" s="5">
        <v>1072</v>
      </c>
      <c r="N51" s="5">
        <v>864</v>
      </c>
      <c r="O51" s="5">
        <v>1497</v>
      </c>
      <c r="P51" s="5">
        <v>1120</v>
      </c>
      <c r="Q51" s="5">
        <v>2176</v>
      </c>
      <c r="R51" s="5">
        <v>3440</v>
      </c>
      <c r="S51" s="5">
        <v>4425</v>
      </c>
      <c r="T51" s="5">
        <v>4678</v>
      </c>
      <c r="U51" s="5">
        <v>1845</v>
      </c>
      <c r="V51" s="5">
        <v>2036</v>
      </c>
      <c r="W51" s="5">
        <v>751</v>
      </c>
      <c r="X51" s="5">
        <v>1266</v>
      </c>
      <c r="Y51" s="5">
        <v>1538</v>
      </c>
      <c r="Z51" s="5">
        <v>823</v>
      </c>
      <c r="AA51" s="5">
        <v>689</v>
      </c>
      <c r="AB51" s="5">
        <v>783</v>
      </c>
      <c r="AC51" s="5">
        <v>784</v>
      </c>
      <c r="AD51" s="5">
        <v>638</v>
      </c>
      <c r="AE51" s="5">
        <v>1212</v>
      </c>
      <c r="AF51" s="5">
        <v>1278</v>
      </c>
      <c r="AG51" s="5">
        <v>626</v>
      </c>
      <c r="AH51" s="5">
        <v>1019</v>
      </c>
      <c r="AI51" s="5">
        <v>702</v>
      </c>
      <c r="AJ51" s="19">
        <f>SUM(T51:AI51)</f>
        <v>20668</v>
      </c>
    </row>
    <row r="52" spans="1:36" x14ac:dyDescent="0.25">
      <c r="A52" s="4" t="s">
        <v>9</v>
      </c>
      <c r="B52" s="43" t="s">
        <v>29</v>
      </c>
      <c r="C52" s="44"/>
      <c r="D52" s="45"/>
      <c r="E52" s="15">
        <f t="shared" ref="E52:S52" si="60">SUM(E50:E51)</f>
        <v>4007</v>
      </c>
      <c r="F52" s="15">
        <f t="shared" si="60"/>
        <v>4311</v>
      </c>
      <c r="G52" s="15">
        <f t="shared" si="60"/>
        <v>3885</v>
      </c>
      <c r="H52" s="15">
        <f t="shared" si="60"/>
        <v>7455</v>
      </c>
      <c r="I52" s="15">
        <f t="shared" si="60"/>
        <v>8669</v>
      </c>
      <c r="J52" s="15">
        <f t="shared" si="60"/>
        <v>5601</v>
      </c>
      <c r="K52" s="15">
        <f t="shared" si="60"/>
        <v>5907</v>
      </c>
      <c r="L52" s="15">
        <f t="shared" si="60"/>
        <v>2686</v>
      </c>
      <c r="M52" s="15">
        <f t="shared" si="60"/>
        <v>4226</v>
      </c>
      <c r="N52" s="15">
        <f>SUM(N50:N51)</f>
        <v>4065</v>
      </c>
      <c r="O52" s="15">
        <f t="shared" si="60"/>
        <v>6389</v>
      </c>
      <c r="P52" s="15">
        <f t="shared" si="60"/>
        <v>3679</v>
      </c>
      <c r="Q52" s="15">
        <f t="shared" si="60"/>
        <v>7365</v>
      </c>
      <c r="R52" s="15">
        <f t="shared" si="60"/>
        <v>11119</v>
      </c>
      <c r="S52" s="15">
        <f t="shared" si="60"/>
        <v>14620</v>
      </c>
      <c r="T52" s="15">
        <f>SUM(T50:T51)</f>
        <v>15317</v>
      </c>
      <c r="U52" s="15">
        <f t="shared" ref="U52:AB52" si="61">SUM(U50:U51)</f>
        <v>4272</v>
      </c>
      <c r="V52" s="15">
        <f t="shared" si="61"/>
        <v>4535</v>
      </c>
      <c r="W52" s="15">
        <f t="shared" si="61"/>
        <v>2597</v>
      </c>
      <c r="X52" s="15">
        <f t="shared" si="61"/>
        <v>4303</v>
      </c>
      <c r="Y52" s="15">
        <f t="shared" si="61"/>
        <v>5372</v>
      </c>
      <c r="Z52" s="15">
        <f t="shared" si="61"/>
        <v>3185</v>
      </c>
      <c r="AA52" s="15">
        <f>SUM(AA50:AA51)</f>
        <v>2167</v>
      </c>
      <c r="AB52" s="15">
        <f t="shared" si="61"/>
        <v>1917</v>
      </c>
      <c r="AC52" s="15">
        <f t="shared" ref="AC52:AI52" si="62">SUM(AC50:AC51)</f>
        <v>2349</v>
      </c>
      <c r="AD52" s="15">
        <f t="shared" si="62"/>
        <v>2249</v>
      </c>
      <c r="AE52" s="15">
        <f t="shared" si="62"/>
        <v>4356</v>
      </c>
      <c r="AF52" s="15">
        <f t="shared" ref="AF52" si="63">SUM(AF50:AF51)</f>
        <v>4624</v>
      </c>
      <c r="AG52" s="15">
        <f t="shared" si="62"/>
        <v>2707</v>
      </c>
      <c r="AH52" s="15">
        <f t="shared" si="62"/>
        <v>2934</v>
      </c>
      <c r="AI52" s="15">
        <f t="shared" si="62"/>
        <v>2401</v>
      </c>
      <c r="AJ52" s="22">
        <f>SUM(T52:AI52)</f>
        <v>65285</v>
      </c>
    </row>
    <row r="53" spans="1:36" x14ac:dyDescent="0.25">
      <c r="A53" s="4" t="s">
        <v>14</v>
      </c>
      <c r="B53" s="43" t="s">
        <v>30</v>
      </c>
      <c r="C53" s="44"/>
      <c r="D53" s="45"/>
      <c r="E53" s="15">
        <v>95</v>
      </c>
      <c r="F53" s="15">
        <v>102</v>
      </c>
      <c r="G53" s="15">
        <v>69</v>
      </c>
      <c r="H53" s="15">
        <v>234</v>
      </c>
      <c r="I53" s="15">
        <v>288</v>
      </c>
      <c r="J53" s="15">
        <v>143</v>
      </c>
      <c r="K53" s="15">
        <v>145</v>
      </c>
      <c r="L53" s="15">
        <v>85</v>
      </c>
      <c r="M53" s="15">
        <v>116</v>
      </c>
      <c r="N53" s="15">
        <v>139</v>
      </c>
      <c r="O53" s="15">
        <v>224</v>
      </c>
      <c r="P53" s="15">
        <v>144</v>
      </c>
      <c r="Q53" s="15">
        <v>309</v>
      </c>
      <c r="R53" s="15">
        <v>481</v>
      </c>
      <c r="S53" s="15">
        <v>594</v>
      </c>
      <c r="T53" s="15">
        <v>618</v>
      </c>
      <c r="U53" s="15">
        <v>156</v>
      </c>
      <c r="V53" s="15">
        <v>164</v>
      </c>
      <c r="W53" s="15">
        <v>96</v>
      </c>
      <c r="X53" s="15">
        <v>107</v>
      </c>
      <c r="Y53" s="15">
        <v>134</v>
      </c>
      <c r="Z53" s="15">
        <v>70</v>
      </c>
      <c r="AA53" s="15">
        <v>54</v>
      </c>
      <c r="AB53" s="15">
        <v>56</v>
      </c>
      <c r="AC53" s="15">
        <v>116</v>
      </c>
      <c r="AD53" s="15">
        <v>82</v>
      </c>
      <c r="AE53" s="15">
        <v>251</v>
      </c>
      <c r="AF53" s="15">
        <v>261</v>
      </c>
      <c r="AG53" s="15">
        <v>52</v>
      </c>
      <c r="AH53" s="15">
        <v>76</v>
      </c>
      <c r="AI53" s="15">
        <v>50</v>
      </c>
      <c r="AJ53" s="22">
        <f>SUM(T53:AI53)</f>
        <v>2343</v>
      </c>
    </row>
    <row r="54" spans="1:36" x14ac:dyDescent="0.25">
      <c r="A54" s="4" t="s">
        <v>19</v>
      </c>
      <c r="B54" s="43" t="s">
        <v>31</v>
      </c>
      <c r="C54" s="44"/>
      <c r="D54" s="45"/>
      <c r="E54" s="15">
        <f t="shared" ref="E54:S54" si="64">SUM(E52:E53)</f>
        <v>4102</v>
      </c>
      <c r="F54" s="15">
        <f t="shared" si="64"/>
        <v>4413</v>
      </c>
      <c r="G54" s="15">
        <f t="shared" si="64"/>
        <v>3954</v>
      </c>
      <c r="H54" s="15">
        <f t="shared" si="64"/>
        <v>7689</v>
      </c>
      <c r="I54" s="15">
        <f t="shared" si="64"/>
        <v>8957</v>
      </c>
      <c r="J54" s="15">
        <f t="shared" si="64"/>
        <v>5744</v>
      </c>
      <c r="K54" s="15">
        <f t="shared" si="64"/>
        <v>6052</v>
      </c>
      <c r="L54" s="15">
        <f t="shared" si="64"/>
        <v>2771</v>
      </c>
      <c r="M54" s="15">
        <f t="shared" si="64"/>
        <v>4342</v>
      </c>
      <c r="N54" s="15">
        <f t="shared" si="64"/>
        <v>4204</v>
      </c>
      <c r="O54" s="15">
        <f t="shared" si="64"/>
        <v>6613</v>
      </c>
      <c r="P54" s="15">
        <f t="shared" si="64"/>
        <v>3823</v>
      </c>
      <c r="Q54" s="15">
        <f t="shared" si="64"/>
        <v>7674</v>
      </c>
      <c r="R54" s="15">
        <f t="shared" si="64"/>
        <v>11600</v>
      </c>
      <c r="S54" s="15">
        <f t="shared" si="64"/>
        <v>15214</v>
      </c>
      <c r="T54" s="15">
        <f>SUM(T52:T53)</f>
        <v>15935</v>
      </c>
      <c r="U54" s="15">
        <f t="shared" ref="U54:AB54" si="65">SUM(U52:U53)</f>
        <v>4428</v>
      </c>
      <c r="V54" s="15">
        <f t="shared" si="65"/>
        <v>4699</v>
      </c>
      <c r="W54" s="15">
        <f t="shared" si="65"/>
        <v>2693</v>
      </c>
      <c r="X54" s="15">
        <f t="shared" si="65"/>
        <v>4410</v>
      </c>
      <c r="Y54" s="15">
        <f t="shared" si="65"/>
        <v>5506</v>
      </c>
      <c r="Z54" s="15">
        <f t="shared" si="65"/>
        <v>3255</v>
      </c>
      <c r="AA54" s="15">
        <f t="shared" si="65"/>
        <v>2221</v>
      </c>
      <c r="AB54" s="15">
        <f t="shared" si="65"/>
        <v>1973</v>
      </c>
      <c r="AC54" s="15">
        <f t="shared" ref="AC54:AI54" si="66">SUM(AC52:AC53)</f>
        <v>2465</v>
      </c>
      <c r="AD54" s="15">
        <f t="shared" si="66"/>
        <v>2331</v>
      </c>
      <c r="AE54" s="15">
        <f t="shared" si="66"/>
        <v>4607</v>
      </c>
      <c r="AF54" s="15">
        <f t="shared" ref="AF54" si="67">SUM(AF52:AF53)</f>
        <v>4885</v>
      </c>
      <c r="AG54" s="15">
        <f t="shared" si="66"/>
        <v>2759</v>
      </c>
      <c r="AH54" s="15">
        <f t="shared" si="66"/>
        <v>3010</v>
      </c>
      <c r="AI54" s="15">
        <f t="shared" si="66"/>
        <v>2451</v>
      </c>
      <c r="AJ54" s="22">
        <f>SUM(T54:AI54)</f>
        <v>67628</v>
      </c>
    </row>
    <row r="56" spans="1:36" x14ac:dyDescent="0.25">
      <c r="A56" t="s">
        <v>56</v>
      </c>
    </row>
  </sheetData>
  <mergeCells count="44">
    <mergeCell ref="A2:AJ2"/>
    <mergeCell ref="E7:AI7"/>
    <mergeCell ref="B54:D54"/>
    <mergeCell ref="B53:D53"/>
    <mergeCell ref="B52:D52"/>
    <mergeCell ref="A7:D7"/>
    <mergeCell ref="A8:A20"/>
    <mergeCell ref="A21:A33"/>
    <mergeCell ref="A34:A40"/>
    <mergeCell ref="B35:B37"/>
    <mergeCell ref="C35:C37"/>
    <mergeCell ref="B38:B40"/>
    <mergeCell ref="C38:C40"/>
    <mergeCell ref="B34:D34"/>
    <mergeCell ref="B18:B20"/>
    <mergeCell ref="C18:C20"/>
    <mergeCell ref="B15:B17"/>
    <mergeCell ref="B22:B24"/>
    <mergeCell ref="C22:C24"/>
    <mergeCell ref="B25:B27"/>
    <mergeCell ref="C25:C27"/>
    <mergeCell ref="C28:C30"/>
    <mergeCell ref="B28:B30"/>
    <mergeCell ref="C9:C11"/>
    <mergeCell ref="C12:C14"/>
    <mergeCell ref="C15:C17"/>
    <mergeCell ref="B9:B11"/>
    <mergeCell ref="B12:B14"/>
    <mergeCell ref="AJ7:AJ8"/>
    <mergeCell ref="B49:D49"/>
    <mergeCell ref="A49:A51"/>
    <mergeCell ref="A47:D48"/>
    <mergeCell ref="C50:D50"/>
    <mergeCell ref="C51:D51"/>
    <mergeCell ref="A41:A45"/>
    <mergeCell ref="C45:D45"/>
    <mergeCell ref="C44:D44"/>
    <mergeCell ref="C43:D43"/>
    <mergeCell ref="C42:D42"/>
    <mergeCell ref="B31:B33"/>
    <mergeCell ref="C31:C33"/>
    <mergeCell ref="B21:D21"/>
    <mergeCell ref="B8:D8"/>
    <mergeCell ref="B41:D4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dcterms:created xsi:type="dcterms:W3CDTF">2021-02-25T05:28:22Z</dcterms:created>
  <dcterms:modified xsi:type="dcterms:W3CDTF">2021-03-02T07:36:55Z</dcterms:modified>
</cp:coreProperties>
</file>