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945" windowWidth="14355" windowHeight="1176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<sst xmlns="http://schemas.openxmlformats.org/spreadsheetml/2006/main" count="68" uniqueCount="60">
  <si>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NO</t>
  </si>
  <si>
    <t>PKH</t>
  </si>
  <si>
    <t>KJS</t>
  </si>
  <si>
    <t>RTLH</t>
  </si>
  <si>
    <t>KUBE</t>
  </si>
  <si>
    <t>KECAMATAN</t>
  </si>
  <si>
    <t>TOTAL</t>
  </si>
  <si>
    <t>JUMLAH PENDUDUK</t>
  </si>
  <si>
    <t>JAMKESDA APBD I</t>
  </si>
  <si>
    <t>JAMKESDA APBD II</t>
  </si>
  <si>
    <t>TH 2017</t>
  </si>
  <si>
    <t>TH 2018</t>
  </si>
  <si>
    <t>TH 2019</t>
  </si>
  <si>
    <t>PROGRES PENANGANAN FAKIR MISKIN</t>
  </si>
  <si>
    <t>TH 2015</t>
  </si>
  <si>
    <t>TH 2016</t>
  </si>
  <si>
    <t>Mengetahui,</t>
  </si>
  <si>
    <t>KEPALA DINAS SOSIAL, PEMBERDAYAAN PEREMPUAN</t>
  </si>
  <si>
    <t>DAN PERILINDUNGAN ANAK</t>
  </si>
  <si>
    <t>Drs. EKO PRINGGOLAKSITO, M.Si</t>
  </si>
  <si>
    <t>NIP.  19631110 198912 1 002</t>
  </si>
  <si>
    <t>Ket</t>
  </si>
  <si>
    <t>DINAS SOSIAL, PEMBERDAYAAN PEREMPUAN DAN PERLINDUNGAN ANAK</t>
  </si>
  <si>
    <t xml:space="preserve"> KABUPATEN DEMAK TAHUN 2019</t>
  </si>
  <si>
    <t>RT</t>
  </si>
  <si>
    <t>ART</t>
  </si>
  <si>
    <t>TOTAL KESELURUHAN</t>
  </si>
  <si>
    <t>MRANGGEN</t>
  </si>
  <si>
    <t>KARANG AWEN</t>
  </si>
  <si>
    <t>GUNTUR</t>
  </si>
  <si>
    <t>SAYUNG</t>
  </si>
  <si>
    <t>KARANG TENGAH</t>
  </si>
  <si>
    <t>KARANG ANYAR</t>
  </si>
  <si>
    <t>BONANG</t>
  </si>
  <si>
    <t>DEMAK</t>
  </si>
  <si>
    <t>DEMPET</t>
  </si>
  <si>
    <t>KEBONAGUNG</t>
  </si>
  <si>
    <t>WONOSALAM</t>
  </si>
  <si>
    <t>WEDUNG</t>
  </si>
  <si>
    <t>MIJEN</t>
  </si>
  <si>
    <t>GAJAH</t>
  </si>
  <si>
    <t>TAHAP I</t>
  </si>
  <si>
    <t>TAHAP II</t>
  </si>
  <si>
    <t>TAHAP III</t>
  </si>
  <si>
    <t>DT</t>
  </si>
  <si>
    <t>NON DT</t>
  </si>
  <si>
    <t>NON PKH</t>
  </si>
  <si>
    <t>BBL</t>
  </si>
  <si>
    <t>PKH THP 4 2019</t>
  </si>
  <si>
    <t>BULAN : DESEMBER</t>
  </si>
  <si>
    <t>DEMAK,                   DESEMBER 2019</t>
  </si>
  <si>
    <t>BPNT</t>
  </si>
  <si>
    <t>TAHAP IV</t>
  </si>
  <si>
    <t>DT KS OKT 2019</t>
  </si>
  <si>
    <t>1.138.046</t>
  </si>
  <si>
    <t>PBI APBN SK 134 HUK 2019</t>
  </si>
  <si>
    <t>NON AKTIF</t>
  </si>
  <si>
    <t>BPNT PER DESEMBER TH 2020</t>
  </si>
  <si>
    <t>TH 2018 CSR Karang Taruna</t>
  </si>
  <si>
    <t xml:space="preserve">TH 2017 Dinperkim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</si>
</sst>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>
        <color theme="4" tint="0.39998000860214233"/>
      </top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49" fontId="0" fillId="0" borderId="0" xfId="0" applyNumberFormat="1" applyAlignment="1">
      <alignment horizontal="right"/>
    </xf>
    <xf numFmtId="0" fontId="0" fillId="33" borderId="10" xfId="0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16" borderId="10" xfId="0" applyFont="1" applyFill="1" applyBorder="1" applyAlignment="1">
      <alignment vertical="center"/>
    </xf>
    <xf numFmtId="0" fontId="36" fillId="16" borderId="10" xfId="0" applyFont="1" applyFill="1" applyBorder="1" applyAlignment="1">
      <alignment/>
    </xf>
    <xf numFmtId="0" fontId="36" fillId="16" borderId="10" xfId="0" applyFont="1" applyFill="1" applyBorder="1" applyAlignment="1">
      <alignment horizontal="center" vertical="center"/>
    </xf>
    <xf numFmtId="0" fontId="36" fillId="16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49" fontId="36" fillId="16" borderId="10" xfId="0" applyNumberFormat="1" applyFont="1" applyFill="1" applyBorder="1" applyAlignment="1">
      <alignment horizontal="center" vertical="center" wrapText="1"/>
    </xf>
    <xf numFmtId="0" fontId="36" fillId="16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 quotePrefix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39" fillId="34" borderId="1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9" fillId="33" borderId="0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 quotePrefix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6" fillId="16" borderId="11" xfId="0" applyFont="1" applyFill="1" applyBorder="1" applyAlignment="1">
      <alignment horizontal="center"/>
    </xf>
    <xf numFmtId="0" fontId="36" fillId="16" borderId="11" xfId="0" applyFont="1" applyFill="1" applyBorder="1" applyAlignment="1">
      <alignment vertical="center"/>
    </xf>
    <xf numFmtId="0" fontId="39" fillId="34" borderId="10" xfId="0" applyNumberFormat="1" applyFont="1" applyFill="1" applyBorder="1" applyAlignment="1" quotePrefix="1">
      <alignment horizontal="center" vertical="center"/>
    </xf>
    <xf numFmtId="0" fontId="36" fillId="16" borderId="10" xfId="0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horizontal="left"/>
    </xf>
    <xf numFmtId="0" fontId="36" fillId="35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 quotePrefix="1">
      <alignment horizontal="center"/>
    </xf>
    <xf numFmtId="49" fontId="0" fillId="0" borderId="0" xfId="0" applyNumberFormat="1" applyBorder="1" applyAlignment="1">
      <alignment horizontal="right"/>
    </xf>
    <xf numFmtId="0" fontId="36" fillId="0" borderId="0" xfId="0" applyFont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36" fillId="16" borderId="11" xfId="0" applyFont="1" applyFill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39" fillId="34" borderId="13" xfId="0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36" fillId="16" borderId="10" xfId="0" applyFont="1" applyFill="1" applyBorder="1" applyAlignment="1">
      <alignment horizontal="center" vertical="center"/>
    </xf>
    <xf numFmtId="0" fontId="39" fillId="34" borderId="14" xfId="0" applyFont="1" applyFill="1" applyBorder="1" applyAlignment="1">
      <alignment horizontal="center" vertical="center"/>
    </xf>
    <xf numFmtId="0" fontId="39" fillId="34" borderId="13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4" xfId="0" applyFont="1" applyFill="1" applyBorder="1" applyAlignment="1" quotePrefix="1">
      <alignment horizontal="center" vertical="center"/>
    </xf>
    <xf numFmtId="0" fontId="39" fillId="34" borderId="15" xfId="0" applyFont="1" applyFill="1" applyBorder="1" applyAlignment="1" quotePrefix="1">
      <alignment horizontal="center" vertical="center"/>
    </xf>
    <xf numFmtId="0" fontId="39" fillId="34" borderId="13" xfId="0" applyFont="1" applyFill="1" applyBorder="1" applyAlignment="1" quotePrefix="1">
      <alignment horizontal="center" vertical="center"/>
    </xf>
    <xf numFmtId="0" fontId="36" fillId="16" borderId="14" xfId="0" applyFont="1" applyFill="1" applyBorder="1" applyAlignment="1">
      <alignment horizontal="center" vertical="center"/>
    </xf>
    <xf numFmtId="0" fontId="36" fillId="16" borderId="13" xfId="0" applyFont="1" applyFill="1" applyBorder="1" applyAlignment="1">
      <alignment horizontal="center" vertical="center"/>
    </xf>
    <xf numFmtId="0" fontId="36" fillId="16" borderId="15" xfId="0" applyFont="1" applyFill="1" applyBorder="1" applyAlignment="1">
      <alignment horizontal="center" vertical="center"/>
    </xf>
    <xf numFmtId="0" fontId="36" fillId="16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36" fillId="16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6" fillId="16" borderId="17" xfId="0" applyFont="1" applyFill="1" applyBorder="1" applyAlignment="1">
      <alignment horizontal="center" vertical="center" wrapText="1"/>
    </xf>
    <xf numFmtId="0" fontId="36" fillId="16" borderId="11" xfId="0" applyFont="1" applyFill="1" applyBorder="1" applyAlignment="1">
      <alignment horizontal="center" vertical="center" wrapText="1"/>
    </xf>
    <xf numFmtId="0" fontId="36" fillId="16" borderId="17" xfId="0" applyNumberFormat="1" applyFont="1" applyFill="1" applyBorder="1" applyAlignment="1">
      <alignment horizontal="center" vertical="center" wrapText="1"/>
    </xf>
    <xf numFmtId="0" fontId="36" fillId="16" borderId="11" xfId="0" applyNumberFormat="1" applyFont="1" applyFill="1" applyBorder="1" applyAlignment="1">
      <alignment horizontal="center" vertical="center" wrapText="1"/>
    </xf>
    <xf numFmtId="0" fontId="36" fillId="16" borderId="18" xfId="0" applyFont="1" applyFill="1" applyBorder="1" applyAlignment="1">
      <alignment horizontal="center" vertical="center"/>
    </xf>
    <xf numFmtId="0" fontId="36" fillId="16" borderId="19" xfId="0" applyFont="1" applyFill="1" applyBorder="1" applyAlignment="1">
      <alignment horizontal="center" vertical="center"/>
    </xf>
    <xf numFmtId="0" fontId="36" fillId="16" borderId="14" xfId="0" applyFont="1" applyFill="1" applyBorder="1" applyAlignment="1">
      <alignment horizontal="center" vertical="center" wrapText="1"/>
    </xf>
    <xf numFmtId="0" fontId="36" fillId="16" borderId="13" xfId="0" applyFont="1" applyFill="1" applyBorder="1" applyAlignment="1">
      <alignment horizontal="center" vertical="center" wrapText="1"/>
    </xf>
    <xf numFmtId="0" fontId="36" fillId="16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zoomScalePageLayoutView="0" workbookViewId="0" topLeftCell="A2">
      <selection activeCell="D9" sqref="D9"/>
    </sheetView>
  </sheetViews>
  <sheetFormatPr defaultColWidth="9.140625" defaultRowHeight="15"/>
  <cols>
    <col min="1" max="1" width="5.421875" style="0" customWidth="1"/>
    <col min="2" max="2" width="23.00390625" style="0" customWidth="1"/>
    <col min="3" max="3" width="11.8515625" style="44" customWidth="1"/>
    <col min="4" max="5" width="11.8515625" style="6" customWidth="1"/>
    <col min="6" max="6" width="12.140625" style="0" customWidth="1"/>
    <col min="7" max="7" width="13.7109375" style="0" customWidth="1"/>
    <col min="8" max="8" width="10.57421875" style="0" customWidth="1"/>
    <col min="9" max="9" width="11.8515625" style="0" customWidth="1"/>
    <col min="10" max="10" width="13.7109375" style="0" customWidth="1"/>
    <col min="11" max="13" width="10.7109375" style="0" customWidth="1"/>
    <col min="14" max="15" width="11.28125" style="0" customWidth="1"/>
    <col min="16" max="16" width="11.00390625" style="0" customWidth="1"/>
    <col min="17" max="18" width="12.28125" style="0" customWidth="1"/>
    <col min="19" max="21" width="11.57421875" style="0" customWidth="1"/>
    <col min="22" max="23" width="11.7109375" style="0" customWidth="1"/>
    <col min="24" max="24" width="9.7109375" style="0" customWidth="1"/>
    <col min="26" max="26" width="19.57421875" style="0" customWidth="1"/>
    <col min="27" max="27" width="27.140625" style="0" customWidth="1"/>
    <col min="29" max="31" width="9.140625" style="1" customWidth="1"/>
    <col min="32" max="32" width="3.7109375" style="0" customWidth="1"/>
  </cols>
  <sheetData>
    <row r="1" spans="1:32" s="2" customFormat="1" ht="2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</row>
    <row r="2" spans="1:32" ht="21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</row>
    <row r="3" spans="1:32" ht="21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</row>
    <row r="5" spans="1:2" ht="15">
      <c r="A5" s="63" t="s">
        <v>49</v>
      </c>
      <c r="B5" s="63"/>
    </row>
    <row r="6" spans="1:32" s="9" customFormat="1" ht="30" customHeight="1">
      <c r="A6" s="69" t="s">
        <v>0</v>
      </c>
      <c r="B6" s="69" t="s">
        <v>5</v>
      </c>
      <c r="C6" s="71" t="s">
        <v>7</v>
      </c>
      <c r="D6" s="61" t="s">
        <v>53</v>
      </c>
      <c r="E6" s="61"/>
      <c r="F6" s="69" t="s">
        <v>57</v>
      </c>
      <c r="G6" s="73" t="s">
        <v>48</v>
      </c>
      <c r="H6" s="74"/>
      <c r="I6" s="58" t="s">
        <v>51</v>
      </c>
      <c r="J6" s="60"/>
      <c r="K6" s="75" t="s">
        <v>55</v>
      </c>
      <c r="L6" s="76"/>
      <c r="M6" s="77"/>
      <c r="N6" s="66" t="s">
        <v>8</v>
      </c>
      <c r="O6" s="66"/>
      <c r="P6" s="66"/>
      <c r="Q6" s="66" t="s">
        <v>9</v>
      </c>
      <c r="R6" s="66"/>
      <c r="S6" s="66"/>
      <c r="T6" s="58" t="s">
        <v>2</v>
      </c>
      <c r="U6" s="59"/>
      <c r="V6" s="59"/>
      <c r="W6" s="60"/>
      <c r="X6" s="58" t="s">
        <v>3</v>
      </c>
      <c r="Y6" s="59"/>
      <c r="Z6" s="59"/>
      <c r="AA6" s="59"/>
      <c r="AB6" s="60"/>
      <c r="AC6" s="58" t="s">
        <v>4</v>
      </c>
      <c r="AD6" s="59"/>
      <c r="AE6" s="60"/>
      <c r="AF6" s="12" t="s">
        <v>21</v>
      </c>
    </row>
    <row r="7" spans="1:32" s="9" customFormat="1" ht="15">
      <c r="A7" s="70"/>
      <c r="B7" s="70"/>
      <c r="C7" s="72"/>
      <c r="D7" s="15" t="s">
        <v>24</v>
      </c>
      <c r="E7" s="15" t="s">
        <v>25</v>
      </c>
      <c r="F7" s="70"/>
      <c r="G7" s="33" t="s">
        <v>44</v>
      </c>
      <c r="H7" s="10" t="s">
        <v>45</v>
      </c>
      <c r="I7" s="13" t="s">
        <v>1</v>
      </c>
      <c r="J7" s="13" t="s">
        <v>46</v>
      </c>
      <c r="K7" s="13" t="s">
        <v>44</v>
      </c>
      <c r="L7" s="13" t="s">
        <v>45</v>
      </c>
      <c r="M7" s="13" t="s">
        <v>56</v>
      </c>
      <c r="N7" s="13" t="s">
        <v>44</v>
      </c>
      <c r="O7" s="13" t="s">
        <v>45</v>
      </c>
      <c r="P7" s="13" t="s">
        <v>47</v>
      </c>
      <c r="Q7" s="13" t="s">
        <v>44</v>
      </c>
      <c r="R7" s="13" t="s">
        <v>45</v>
      </c>
      <c r="S7" s="13" t="s">
        <v>47</v>
      </c>
      <c r="T7" s="30" t="s">
        <v>41</v>
      </c>
      <c r="U7" s="30" t="s">
        <v>42</v>
      </c>
      <c r="V7" s="31" t="s">
        <v>43</v>
      </c>
      <c r="W7" s="43" t="s">
        <v>52</v>
      </c>
      <c r="X7" s="12" t="s">
        <v>14</v>
      </c>
      <c r="Y7" s="12" t="s">
        <v>15</v>
      </c>
      <c r="Z7" s="51" t="s">
        <v>59</v>
      </c>
      <c r="AA7" s="51" t="s">
        <v>58</v>
      </c>
      <c r="AB7" s="16" t="s">
        <v>12</v>
      </c>
      <c r="AC7" s="13" t="s">
        <v>10</v>
      </c>
      <c r="AD7" s="13" t="s">
        <v>11</v>
      </c>
      <c r="AE7" s="13" t="s">
        <v>12</v>
      </c>
      <c r="AF7" s="11"/>
    </row>
    <row r="8" spans="1:32" ht="15">
      <c r="A8" s="3">
        <v>1</v>
      </c>
      <c r="B8" s="8" t="s">
        <v>27</v>
      </c>
      <c r="C8" s="45">
        <v>155343</v>
      </c>
      <c r="D8" s="42">
        <v>16239</v>
      </c>
      <c r="E8" s="42">
        <v>55680</v>
      </c>
      <c r="F8" s="5">
        <v>8195</v>
      </c>
      <c r="G8" s="5">
        <v>4317</v>
      </c>
      <c r="H8" s="5">
        <v>37</v>
      </c>
      <c r="I8" s="5">
        <v>4222</v>
      </c>
      <c r="J8" s="37">
        <v>3959</v>
      </c>
      <c r="K8" s="7">
        <v>42114</v>
      </c>
      <c r="L8" s="7">
        <v>20856</v>
      </c>
      <c r="M8" s="7">
        <v>1408</v>
      </c>
      <c r="N8" s="4">
        <v>747</v>
      </c>
      <c r="O8" s="4">
        <v>1727</v>
      </c>
      <c r="P8" s="4">
        <v>8</v>
      </c>
      <c r="Q8" s="4">
        <v>591</v>
      </c>
      <c r="R8" s="4">
        <v>4144</v>
      </c>
      <c r="S8" s="4">
        <v>6</v>
      </c>
      <c r="T8" s="4">
        <v>18</v>
      </c>
      <c r="U8" s="4">
        <v>18</v>
      </c>
      <c r="V8" s="5">
        <v>16</v>
      </c>
      <c r="W8" s="5">
        <v>16</v>
      </c>
      <c r="X8" s="5">
        <v>12</v>
      </c>
      <c r="Y8" s="5">
        <v>6</v>
      </c>
      <c r="Z8" s="5">
        <v>45</v>
      </c>
      <c r="AA8" s="4">
        <v>85</v>
      </c>
      <c r="AB8" s="4">
        <v>10</v>
      </c>
      <c r="AC8" s="3"/>
      <c r="AD8" s="3"/>
      <c r="AE8" s="3"/>
      <c r="AF8" s="7"/>
    </row>
    <row r="9" spans="1:32" ht="15">
      <c r="A9" s="3">
        <v>2</v>
      </c>
      <c r="B9" s="8" t="s">
        <v>28</v>
      </c>
      <c r="C9" s="45">
        <v>90618</v>
      </c>
      <c r="D9" s="42">
        <v>16769</v>
      </c>
      <c r="E9" s="42">
        <v>55789</v>
      </c>
      <c r="F9" s="5">
        <v>11121</v>
      </c>
      <c r="G9" s="5">
        <v>4734</v>
      </c>
      <c r="H9" s="5">
        <v>36</v>
      </c>
      <c r="I9" s="5">
        <v>4688</v>
      </c>
      <c r="J9" s="37">
        <v>6482</v>
      </c>
      <c r="K9" s="7">
        <v>42116</v>
      </c>
      <c r="L9" s="7">
        <v>12313</v>
      </c>
      <c r="M9" s="7">
        <v>276</v>
      </c>
      <c r="N9" s="4">
        <v>523</v>
      </c>
      <c r="O9" s="4">
        <v>413</v>
      </c>
      <c r="P9" s="4">
        <v>6</v>
      </c>
      <c r="Q9" s="4">
        <v>669</v>
      </c>
      <c r="R9" s="4">
        <v>3193</v>
      </c>
      <c r="S9" s="4">
        <v>19</v>
      </c>
      <c r="T9" s="4">
        <v>22</v>
      </c>
      <c r="U9" s="4">
        <v>22</v>
      </c>
      <c r="V9" s="5">
        <v>20</v>
      </c>
      <c r="W9" s="5">
        <v>23</v>
      </c>
      <c r="X9" s="5">
        <v>21</v>
      </c>
      <c r="Y9" s="5">
        <v>78</v>
      </c>
      <c r="Z9" s="5">
        <v>58</v>
      </c>
      <c r="AA9" s="4">
        <v>76</v>
      </c>
      <c r="AB9" s="4"/>
      <c r="AC9" s="3">
        <v>10</v>
      </c>
      <c r="AD9" s="3">
        <v>20</v>
      </c>
      <c r="AE9" s="3"/>
      <c r="AF9" s="7"/>
    </row>
    <row r="10" spans="1:32" ht="15">
      <c r="A10" s="3">
        <v>3</v>
      </c>
      <c r="B10" s="8" t="s">
        <v>29</v>
      </c>
      <c r="C10" s="45">
        <v>81652</v>
      </c>
      <c r="D10" s="42">
        <v>13706</v>
      </c>
      <c r="E10" s="42">
        <v>46701</v>
      </c>
      <c r="F10" s="5">
        <v>9211</v>
      </c>
      <c r="G10" s="5">
        <v>5275</v>
      </c>
      <c r="H10" s="5">
        <v>36</v>
      </c>
      <c r="I10" s="5">
        <v>5151</v>
      </c>
      <c r="J10" s="37">
        <v>4120</v>
      </c>
      <c r="K10" s="7">
        <v>37494</v>
      </c>
      <c r="L10" s="7">
        <v>13594</v>
      </c>
      <c r="M10" s="7">
        <v>514</v>
      </c>
      <c r="N10" s="4">
        <v>733</v>
      </c>
      <c r="O10" s="4">
        <v>1846</v>
      </c>
      <c r="P10" s="4">
        <v>6</v>
      </c>
      <c r="Q10" s="4">
        <v>892</v>
      </c>
      <c r="R10" s="4">
        <v>4217</v>
      </c>
      <c r="S10" s="4">
        <v>39</v>
      </c>
      <c r="T10" s="4">
        <v>27</v>
      </c>
      <c r="U10" s="4">
        <v>27</v>
      </c>
      <c r="V10" s="5">
        <v>27</v>
      </c>
      <c r="W10" s="5">
        <v>33</v>
      </c>
      <c r="X10" s="5">
        <v>9</v>
      </c>
      <c r="Y10" s="5">
        <v>70</v>
      </c>
      <c r="Z10" s="5">
        <v>161</v>
      </c>
      <c r="AA10" s="4">
        <v>85</v>
      </c>
      <c r="AB10" s="4"/>
      <c r="AC10" s="3">
        <v>10</v>
      </c>
      <c r="AD10" s="3"/>
      <c r="AE10" s="3"/>
      <c r="AF10" s="7"/>
    </row>
    <row r="11" spans="1:32" ht="15">
      <c r="A11" s="3">
        <v>4</v>
      </c>
      <c r="B11" s="8" t="s">
        <v>30</v>
      </c>
      <c r="C11" s="45">
        <v>100977</v>
      </c>
      <c r="D11" s="42">
        <v>13415</v>
      </c>
      <c r="E11" s="42">
        <v>48354</v>
      </c>
      <c r="F11" s="5">
        <v>7563</v>
      </c>
      <c r="G11" s="5">
        <v>4731</v>
      </c>
      <c r="H11" s="5">
        <v>41</v>
      </c>
      <c r="I11" s="5">
        <v>4648</v>
      </c>
      <c r="J11" s="37">
        <v>3357</v>
      </c>
      <c r="K11" s="7">
        <v>30138</v>
      </c>
      <c r="L11" s="7">
        <v>10963</v>
      </c>
      <c r="M11" s="7">
        <v>354</v>
      </c>
      <c r="N11" s="4">
        <v>1203</v>
      </c>
      <c r="O11" s="4">
        <v>658</v>
      </c>
      <c r="P11" s="4">
        <v>7</v>
      </c>
      <c r="Q11" s="4">
        <v>692</v>
      </c>
      <c r="R11" s="4">
        <v>4182</v>
      </c>
      <c r="S11" s="4">
        <v>15</v>
      </c>
      <c r="T11" s="4">
        <v>16</v>
      </c>
      <c r="U11" s="4">
        <v>16</v>
      </c>
      <c r="V11" s="5">
        <v>15</v>
      </c>
      <c r="W11" s="5">
        <v>15</v>
      </c>
      <c r="X11" s="5">
        <v>17</v>
      </c>
      <c r="Y11" s="5">
        <v>5</v>
      </c>
      <c r="Z11" s="5">
        <v>42</v>
      </c>
      <c r="AA11" s="4">
        <v>186</v>
      </c>
      <c r="AB11" s="4"/>
      <c r="AC11" s="3">
        <v>10</v>
      </c>
      <c r="AD11" s="3"/>
      <c r="AE11" s="3"/>
      <c r="AF11" s="7"/>
    </row>
    <row r="12" spans="1:32" ht="15">
      <c r="A12" s="3">
        <v>5</v>
      </c>
      <c r="B12" s="8" t="s">
        <v>31</v>
      </c>
      <c r="C12" s="45">
        <v>65667</v>
      </c>
      <c r="D12" s="42">
        <v>7949</v>
      </c>
      <c r="E12" s="42">
        <v>27154</v>
      </c>
      <c r="F12" s="5">
        <v>4915</v>
      </c>
      <c r="G12" s="5">
        <v>2507</v>
      </c>
      <c r="H12" s="5">
        <v>12</v>
      </c>
      <c r="I12" s="5">
        <v>2462</v>
      </c>
      <c r="J12" s="37">
        <v>2618</v>
      </c>
      <c r="K12" s="7">
        <v>16806</v>
      </c>
      <c r="L12" s="7">
        <v>7110</v>
      </c>
      <c r="M12" s="7">
        <v>4</v>
      </c>
      <c r="N12" s="4">
        <v>764</v>
      </c>
      <c r="O12" s="4">
        <v>1628</v>
      </c>
      <c r="P12" s="4">
        <v>7</v>
      </c>
      <c r="Q12" s="4">
        <v>736</v>
      </c>
      <c r="R12" s="4">
        <v>4154</v>
      </c>
      <c r="S12" s="4">
        <v>24</v>
      </c>
      <c r="T12" s="4">
        <v>27</v>
      </c>
      <c r="U12" s="4">
        <v>27</v>
      </c>
      <c r="V12" s="5">
        <v>23</v>
      </c>
      <c r="W12" s="5">
        <v>2</v>
      </c>
      <c r="X12" s="5">
        <v>7</v>
      </c>
      <c r="Y12" s="5">
        <v>4</v>
      </c>
      <c r="Z12" s="5">
        <v>44</v>
      </c>
      <c r="AA12" s="4">
        <v>140</v>
      </c>
      <c r="AB12" s="4">
        <v>10</v>
      </c>
      <c r="AC12" s="3">
        <v>10</v>
      </c>
      <c r="AD12" s="3"/>
      <c r="AE12" s="3"/>
      <c r="AF12" s="7"/>
    </row>
    <row r="13" spans="1:32" ht="15">
      <c r="A13" s="3">
        <v>6</v>
      </c>
      <c r="B13" s="8" t="s">
        <v>32</v>
      </c>
      <c r="C13" s="45">
        <v>74003</v>
      </c>
      <c r="D13" s="42">
        <v>9125</v>
      </c>
      <c r="E13" s="42">
        <v>30807</v>
      </c>
      <c r="F13" s="5">
        <v>5205</v>
      </c>
      <c r="G13" s="5">
        <v>2423</v>
      </c>
      <c r="H13" s="5">
        <v>18</v>
      </c>
      <c r="I13" s="5">
        <v>2302</v>
      </c>
      <c r="J13" s="37">
        <v>3082</v>
      </c>
      <c r="K13" s="7">
        <v>22954</v>
      </c>
      <c r="L13" s="7">
        <v>10536</v>
      </c>
      <c r="M13" s="7">
        <v>222</v>
      </c>
      <c r="N13" s="4">
        <v>432</v>
      </c>
      <c r="O13" s="4">
        <v>432</v>
      </c>
      <c r="P13" s="4">
        <v>2</v>
      </c>
      <c r="Q13" s="4">
        <v>596</v>
      </c>
      <c r="R13" s="4">
        <v>3672</v>
      </c>
      <c r="S13" s="4">
        <v>12</v>
      </c>
      <c r="T13" s="4">
        <v>14</v>
      </c>
      <c r="U13" s="4">
        <v>14</v>
      </c>
      <c r="V13" s="5">
        <v>11</v>
      </c>
      <c r="W13" s="5">
        <v>12</v>
      </c>
      <c r="X13" s="5">
        <v>17</v>
      </c>
      <c r="Y13" s="5">
        <v>4</v>
      </c>
      <c r="Z13" s="5">
        <v>60</v>
      </c>
      <c r="AA13" s="4">
        <v>106</v>
      </c>
      <c r="AB13" s="4">
        <v>10</v>
      </c>
      <c r="AC13" s="3"/>
      <c r="AD13" s="3"/>
      <c r="AE13" s="3">
        <v>10</v>
      </c>
      <c r="AF13" s="7"/>
    </row>
    <row r="14" spans="1:32" ht="15">
      <c r="A14" s="3">
        <v>7</v>
      </c>
      <c r="B14" s="8" t="s">
        <v>33</v>
      </c>
      <c r="C14" s="45">
        <v>100671</v>
      </c>
      <c r="D14" s="42">
        <v>18239</v>
      </c>
      <c r="E14" s="42">
        <v>69106</v>
      </c>
      <c r="F14" s="5">
        <v>12303</v>
      </c>
      <c r="G14" s="5">
        <v>7319</v>
      </c>
      <c r="H14" s="5">
        <v>51</v>
      </c>
      <c r="I14" s="5">
        <v>7233</v>
      </c>
      <c r="J14" s="37">
        <v>5482</v>
      </c>
      <c r="K14" s="7">
        <v>59824</v>
      </c>
      <c r="L14" s="7">
        <v>19698</v>
      </c>
      <c r="M14" s="7">
        <v>383</v>
      </c>
      <c r="N14" s="4">
        <v>1071</v>
      </c>
      <c r="O14" s="4">
        <v>749</v>
      </c>
      <c r="P14" s="4">
        <v>19</v>
      </c>
      <c r="Q14" s="4">
        <v>1146</v>
      </c>
      <c r="R14" s="4">
        <v>6173</v>
      </c>
      <c r="S14" s="4">
        <v>64</v>
      </c>
      <c r="T14" s="4">
        <v>44</v>
      </c>
      <c r="U14" s="4">
        <v>37</v>
      </c>
      <c r="V14" s="5">
        <v>23</v>
      </c>
      <c r="W14" s="5">
        <v>28</v>
      </c>
      <c r="X14" s="5">
        <v>7</v>
      </c>
      <c r="Y14" s="5">
        <v>20</v>
      </c>
      <c r="Z14" s="5">
        <v>75</v>
      </c>
      <c r="AA14" s="4">
        <v>235</v>
      </c>
      <c r="AB14" s="4">
        <v>10</v>
      </c>
      <c r="AC14" s="3"/>
      <c r="AD14" s="3"/>
      <c r="AE14" s="3">
        <v>10</v>
      </c>
      <c r="AF14" s="7"/>
    </row>
    <row r="15" spans="1:32" ht="15">
      <c r="A15" s="3">
        <v>8</v>
      </c>
      <c r="B15" s="8" t="s">
        <v>34</v>
      </c>
      <c r="C15" s="45">
        <v>106738</v>
      </c>
      <c r="D15" s="42">
        <v>11016</v>
      </c>
      <c r="E15" s="42">
        <v>35123</v>
      </c>
      <c r="F15" s="5">
        <v>4902</v>
      </c>
      <c r="G15" s="5">
        <v>1770</v>
      </c>
      <c r="H15" s="5">
        <v>16</v>
      </c>
      <c r="I15" s="5">
        <v>1735</v>
      </c>
      <c r="J15" s="37">
        <v>3523</v>
      </c>
      <c r="K15" s="7">
        <v>25414</v>
      </c>
      <c r="L15" s="7">
        <v>12924</v>
      </c>
      <c r="M15" s="7">
        <v>145</v>
      </c>
      <c r="N15" s="4">
        <v>686</v>
      </c>
      <c r="O15" s="4">
        <v>619</v>
      </c>
      <c r="P15" s="4">
        <v>4</v>
      </c>
      <c r="Q15" s="4">
        <v>832</v>
      </c>
      <c r="R15" s="4">
        <v>4790</v>
      </c>
      <c r="S15" s="4">
        <v>27</v>
      </c>
      <c r="T15" s="4">
        <v>19</v>
      </c>
      <c r="U15" s="4">
        <v>19</v>
      </c>
      <c r="V15" s="5">
        <v>16</v>
      </c>
      <c r="W15" s="5">
        <v>22</v>
      </c>
      <c r="X15" s="5">
        <v>20</v>
      </c>
      <c r="Y15" s="5">
        <v>7</v>
      </c>
      <c r="Z15" s="5">
        <v>63</v>
      </c>
      <c r="AA15" s="4">
        <v>75</v>
      </c>
      <c r="AB15" s="4"/>
      <c r="AC15" s="3"/>
      <c r="AD15" s="3">
        <v>40</v>
      </c>
      <c r="AE15" s="3"/>
      <c r="AF15" s="7"/>
    </row>
    <row r="16" spans="1:32" ht="15">
      <c r="A16" s="3">
        <v>9</v>
      </c>
      <c r="B16" s="8" t="s">
        <v>35</v>
      </c>
      <c r="C16" s="45">
        <v>57866</v>
      </c>
      <c r="D16" s="42">
        <v>10575</v>
      </c>
      <c r="E16" s="42">
        <v>32572</v>
      </c>
      <c r="F16" s="5">
        <v>6214</v>
      </c>
      <c r="G16" s="5">
        <v>3408</v>
      </c>
      <c r="H16" s="5">
        <v>19</v>
      </c>
      <c r="I16" s="5">
        <v>3342</v>
      </c>
      <c r="J16" s="37">
        <v>3494</v>
      </c>
      <c r="K16" s="7">
        <v>27305</v>
      </c>
      <c r="L16" s="7">
        <v>8796</v>
      </c>
      <c r="M16" s="7">
        <v>128</v>
      </c>
      <c r="N16" s="4">
        <v>540</v>
      </c>
      <c r="O16" s="4">
        <v>1130</v>
      </c>
      <c r="P16" s="4">
        <v>6</v>
      </c>
      <c r="Q16" s="4">
        <v>661</v>
      </c>
      <c r="R16" s="4">
        <v>3389</v>
      </c>
      <c r="S16" s="4">
        <v>13</v>
      </c>
      <c r="T16" s="4">
        <v>25</v>
      </c>
      <c r="U16" s="4">
        <v>25</v>
      </c>
      <c r="V16" s="5">
        <v>19</v>
      </c>
      <c r="W16" s="5">
        <v>24</v>
      </c>
      <c r="X16" s="5">
        <v>9</v>
      </c>
      <c r="Y16" s="5">
        <v>64</v>
      </c>
      <c r="Z16" s="5">
        <v>95</v>
      </c>
      <c r="AA16" s="4">
        <v>68</v>
      </c>
      <c r="AB16" s="4"/>
      <c r="AC16" s="3"/>
      <c r="AD16" s="3"/>
      <c r="AE16" s="3"/>
      <c r="AF16" s="7"/>
    </row>
    <row r="17" spans="1:32" ht="15">
      <c r="A17" s="3">
        <v>10</v>
      </c>
      <c r="B17" s="8" t="s">
        <v>36</v>
      </c>
      <c r="C17" s="45">
        <v>40900</v>
      </c>
      <c r="D17" s="42">
        <v>5769</v>
      </c>
      <c r="E17" s="42">
        <v>16977</v>
      </c>
      <c r="F17" s="5">
        <v>3688</v>
      </c>
      <c r="G17" s="5">
        <v>1979</v>
      </c>
      <c r="H17" s="5">
        <v>21</v>
      </c>
      <c r="I17" s="5">
        <v>1902</v>
      </c>
      <c r="J17" s="37">
        <v>2052</v>
      </c>
      <c r="K17" s="7">
        <v>13976</v>
      </c>
      <c r="L17" s="7">
        <v>6323</v>
      </c>
      <c r="M17" s="7">
        <v>142</v>
      </c>
      <c r="N17" s="4">
        <v>233</v>
      </c>
      <c r="O17" s="4">
        <v>194</v>
      </c>
      <c r="P17" s="4">
        <v>1</v>
      </c>
      <c r="Q17" s="4">
        <v>351</v>
      </c>
      <c r="R17" s="4">
        <v>1834</v>
      </c>
      <c r="S17" s="4">
        <v>7</v>
      </c>
      <c r="T17" s="4">
        <v>44</v>
      </c>
      <c r="U17" s="4">
        <v>42</v>
      </c>
      <c r="V17" s="5">
        <v>40</v>
      </c>
      <c r="W17" s="5">
        <v>42</v>
      </c>
      <c r="X17" s="5">
        <v>6</v>
      </c>
      <c r="Y17" s="5">
        <v>1</v>
      </c>
      <c r="Z17" s="5">
        <v>47</v>
      </c>
      <c r="AA17" s="4">
        <v>54</v>
      </c>
      <c r="AB17" s="4">
        <v>10</v>
      </c>
      <c r="AC17" s="3"/>
      <c r="AD17" s="3"/>
      <c r="AE17" s="3">
        <v>10</v>
      </c>
      <c r="AF17" s="7"/>
    </row>
    <row r="18" spans="1:32" ht="15">
      <c r="A18" s="3">
        <v>11</v>
      </c>
      <c r="B18" s="8" t="s">
        <v>37</v>
      </c>
      <c r="C18" s="45">
        <v>79409</v>
      </c>
      <c r="D18" s="42">
        <v>9879</v>
      </c>
      <c r="E18" s="42">
        <v>32045</v>
      </c>
      <c r="F18" s="5">
        <v>6783</v>
      </c>
      <c r="G18" s="5">
        <v>3099</v>
      </c>
      <c r="H18" s="5">
        <v>24</v>
      </c>
      <c r="I18" s="5">
        <v>3047</v>
      </c>
      <c r="J18" s="37">
        <v>3853</v>
      </c>
      <c r="K18" s="7">
        <v>26539</v>
      </c>
      <c r="L18" s="7">
        <v>14779</v>
      </c>
      <c r="M18" s="7">
        <v>193</v>
      </c>
      <c r="N18" s="4">
        <v>681</v>
      </c>
      <c r="O18" s="4">
        <v>2264</v>
      </c>
      <c r="P18" s="4">
        <v>11</v>
      </c>
      <c r="Q18" s="4">
        <v>555</v>
      </c>
      <c r="R18" s="4">
        <v>3423</v>
      </c>
      <c r="S18" s="4">
        <v>13</v>
      </c>
      <c r="T18" s="4">
        <v>22</v>
      </c>
      <c r="U18" s="4">
        <v>22</v>
      </c>
      <c r="V18" s="5">
        <v>14</v>
      </c>
      <c r="W18" s="5">
        <v>14</v>
      </c>
      <c r="X18" s="5">
        <v>27</v>
      </c>
      <c r="Y18" s="5">
        <v>23</v>
      </c>
      <c r="Z18" s="5">
        <v>49</v>
      </c>
      <c r="AA18" s="4">
        <v>172</v>
      </c>
      <c r="AB18" s="4"/>
      <c r="AC18" s="3">
        <v>10</v>
      </c>
      <c r="AD18" s="3"/>
      <c r="AE18" s="3"/>
      <c r="AF18" s="7"/>
    </row>
    <row r="19" spans="1:32" ht="15">
      <c r="A19" s="3">
        <v>12</v>
      </c>
      <c r="B19" s="8" t="s">
        <v>38</v>
      </c>
      <c r="C19" s="45">
        <v>78577</v>
      </c>
      <c r="D19" s="42">
        <v>12264</v>
      </c>
      <c r="E19" s="42">
        <v>47959</v>
      </c>
      <c r="F19" s="5">
        <v>7681</v>
      </c>
      <c r="G19" s="5">
        <v>4034</v>
      </c>
      <c r="H19" s="5">
        <v>39</v>
      </c>
      <c r="I19" s="5">
        <v>3972</v>
      </c>
      <c r="J19" s="37">
        <v>3715</v>
      </c>
      <c r="K19" s="7">
        <v>38296</v>
      </c>
      <c r="L19" s="7">
        <v>13393</v>
      </c>
      <c r="M19" s="7">
        <v>300</v>
      </c>
      <c r="N19" s="4">
        <v>1188</v>
      </c>
      <c r="O19" s="4">
        <v>567</v>
      </c>
      <c r="P19" s="4">
        <v>12</v>
      </c>
      <c r="Q19" s="4">
        <v>1068</v>
      </c>
      <c r="R19" s="4">
        <v>5745</v>
      </c>
      <c r="S19" s="4">
        <v>37</v>
      </c>
      <c r="T19" s="4">
        <v>13</v>
      </c>
      <c r="U19" s="4">
        <v>13</v>
      </c>
      <c r="V19" s="5">
        <v>10</v>
      </c>
      <c r="W19" s="5">
        <v>10</v>
      </c>
      <c r="X19" s="5">
        <v>7</v>
      </c>
      <c r="Y19" s="5">
        <v>66</v>
      </c>
      <c r="Z19" s="5">
        <v>47</v>
      </c>
      <c r="AA19" s="4">
        <v>108</v>
      </c>
      <c r="AB19" s="4">
        <v>90</v>
      </c>
      <c r="AC19" s="3">
        <v>10</v>
      </c>
      <c r="AD19" s="3"/>
      <c r="AE19" s="3"/>
      <c r="AF19" s="7"/>
    </row>
    <row r="20" spans="1:32" ht="15">
      <c r="A20" s="3">
        <v>13</v>
      </c>
      <c r="B20" s="8" t="s">
        <v>39</v>
      </c>
      <c r="C20" s="45">
        <v>55824</v>
      </c>
      <c r="D20" s="42">
        <v>8207</v>
      </c>
      <c r="E20" s="42">
        <v>27987</v>
      </c>
      <c r="F20" s="5">
        <v>4923</v>
      </c>
      <c r="G20" s="5">
        <v>2578</v>
      </c>
      <c r="H20" s="5">
        <v>21</v>
      </c>
      <c r="I20" s="5">
        <v>2515</v>
      </c>
      <c r="J20" s="37">
        <v>2633</v>
      </c>
      <c r="K20" s="7">
        <v>20297</v>
      </c>
      <c r="L20" s="7">
        <v>9476</v>
      </c>
      <c r="M20" s="7">
        <v>219</v>
      </c>
      <c r="N20" s="4">
        <v>800</v>
      </c>
      <c r="O20" s="4">
        <v>449</v>
      </c>
      <c r="P20" s="4">
        <v>7</v>
      </c>
      <c r="Q20" s="4">
        <v>672</v>
      </c>
      <c r="R20" s="4">
        <v>3416</v>
      </c>
      <c r="S20" s="4">
        <v>13</v>
      </c>
      <c r="T20" s="4">
        <v>19</v>
      </c>
      <c r="U20" s="4">
        <v>18</v>
      </c>
      <c r="V20" s="5">
        <v>17</v>
      </c>
      <c r="W20" s="5">
        <v>21</v>
      </c>
      <c r="X20" s="5">
        <v>15</v>
      </c>
      <c r="Y20" s="5">
        <v>5</v>
      </c>
      <c r="Z20" s="5">
        <v>58</v>
      </c>
      <c r="AA20" s="4">
        <v>46</v>
      </c>
      <c r="AB20" s="4"/>
      <c r="AC20" s="3"/>
      <c r="AD20" s="3"/>
      <c r="AE20" s="3"/>
      <c r="AF20" s="7"/>
    </row>
    <row r="21" spans="1:32" ht="15">
      <c r="A21" s="3">
        <v>14</v>
      </c>
      <c r="B21" s="8" t="s">
        <v>40</v>
      </c>
      <c r="C21" s="45">
        <v>49801</v>
      </c>
      <c r="D21" s="42">
        <v>8260</v>
      </c>
      <c r="E21" s="42">
        <v>25349</v>
      </c>
      <c r="F21" s="5">
        <v>4503</v>
      </c>
      <c r="G21" s="5">
        <v>2082</v>
      </c>
      <c r="H21" s="5">
        <v>13</v>
      </c>
      <c r="I21" s="5">
        <v>2026</v>
      </c>
      <c r="J21" s="37">
        <v>2698</v>
      </c>
      <c r="K21" s="7">
        <v>20902</v>
      </c>
      <c r="L21" s="7">
        <v>10273</v>
      </c>
      <c r="M21" s="7">
        <v>141</v>
      </c>
      <c r="N21" s="4">
        <v>399</v>
      </c>
      <c r="O21" s="4">
        <v>462</v>
      </c>
      <c r="P21" s="4">
        <v>4</v>
      </c>
      <c r="Q21" s="4">
        <v>539</v>
      </c>
      <c r="R21" s="4">
        <v>2703</v>
      </c>
      <c r="S21" s="4">
        <v>10</v>
      </c>
      <c r="T21" s="4">
        <v>6</v>
      </c>
      <c r="U21" s="4">
        <v>6</v>
      </c>
      <c r="V21" s="5">
        <v>5</v>
      </c>
      <c r="W21" s="5">
        <v>5</v>
      </c>
      <c r="X21" s="5">
        <v>17</v>
      </c>
      <c r="Y21" s="5">
        <v>4</v>
      </c>
      <c r="Z21" s="5">
        <v>9</v>
      </c>
      <c r="AA21" s="4">
        <v>83</v>
      </c>
      <c r="AB21" s="4"/>
      <c r="AC21" s="3">
        <v>10</v>
      </c>
      <c r="AD21" s="3"/>
      <c r="AE21" s="3"/>
      <c r="AF21" s="7"/>
    </row>
    <row r="22" spans="1:32" s="21" customFormat="1" ht="21.75" customHeight="1">
      <c r="A22" s="14"/>
      <c r="B22" s="19" t="s">
        <v>6</v>
      </c>
      <c r="C22" s="24">
        <f>SUM(C8:C21)</f>
        <v>1138046</v>
      </c>
      <c r="D22" s="24">
        <v>161412</v>
      </c>
      <c r="E22" s="24">
        <f>SUM(E8:E21)</f>
        <v>551603</v>
      </c>
      <c r="F22" s="17">
        <f>SUM(F8:F21)</f>
        <v>97207</v>
      </c>
      <c r="G22" s="17">
        <f>SUM(G8:G21)</f>
        <v>50256</v>
      </c>
      <c r="H22" s="17">
        <f>SUM(H8:H21)</f>
        <v>384</v>
      </c>
      <c r="I22" s="17">
        <f>SUM(I8:I21)</f>
        <v>49245</v>
      </c>
      <c r="J22" s="17">
        <v>51068</v>
      </c>
      <c r="K22" s="17">
        <f aca="true" t="shared" si="0" ref="K22:V22">SUM(K8:K21)</f>
        <v>424175</v>
      </c>
      <c r="L22" s="32">
        <f t="shared" si="0"/>
        <v>171034</v>
      </c>
      <c r="M22" s="32">
        <f>SUM(M8:M21)</f>
        <v>4429</v>
      </c>
      <c r="N22" s="17">
        <f t="shared" si="0"/>
        <v>10000</v>
      </c>
      <c r="O22" s="17">
        <f t="shared" si="0"/>
        <v>13138</v>
      </c>
      <c r="P22" s="17">
        <f t="shared" si="0"/>
        <v>100</v>
      </c>
      <c r="Q22" s="17">
        <f t="shared" si="0"/>
        <v>10000</v>
      </c>
      <c r="R22" s="17">
        <f t="shared" si="0"/>
        <v>55035</v>
      </c>
      <c r="S22" s="17">
        <f t="shared" si="0"/>
        <v>299</v>
      </c>
      <c r="T22" s="17">
        <f t="shared" si="0"/>
        <v>316</v>
      </c>
      <c r="U22" s="17">
        <f t="shared" si="0"/>
        <v>306</v>
      </c>
      <c r="V22" s="17">
        <f t="shared" si="0"/>
        <v>256</v>
      </c>
      <c r="W22" s="17">
        <f>SUM(W8:W21)</f>
        <v>267</v>
      </c>
      <c r="X22" s="17">
        <v>191</v>
      </c>
      <c r="Y22" s="17">
        <v>357</v>
      </c>
      <c r="Z22" s="17">
        <v>853</v>
      </c>
      <c r="AA22" s="18">
        <f>SUM(AA8:AA21)</f>
        <v>1519</v>
      </c>
      <c r="AB22" s="18">
        <f>SUM(AB8:AB21)</f>
        <v>140</v>
      </c>
      <c r="AC22" s="18">
        <v>70</v>
      </c>
      <c r="AD22" s="18">
        <v>60</v>
      </c>
      <c r="AE22" s="18">
        <v>30</v>
      </c>
      <c r="AF22" s="20"/>
    </row>
    <row r="23" spans="1:32" s="21" customFormat="1" ht="21.75" customHeight="1">
      <c r="A23" s="67" t="s">
        <v>26</v>
      </c>
      <c r="B23" s="67"/>
      <c r="C23" s="24" t="s">
        <v>54</v>
      </c>
      <c r="D23" s="24">
        <v>161412</v>
      </c>
      <c r="E23" s="24">
        <f>SUM(E9:E22)</f>
        <v>1047526</v>
      </c>
      <c r="F23" s="17">
        <v>97212</v>
      </c>
      <c r="G23" s="55">
        <f>G22+H22</f>
        <v>50640</v>
      </c>
      <c r="H23" s="56"/>
      <c r="I23" s="55">
        <f>I22+J22</f>
        <v>100313</v>
      </c>
      <c r="J23" s="56"/>
      <c r="K23" s="55">
        <f>K22+L22</f>
        <v>595209</v>
      </c>
      <c r="L23" s="56"/>
      <c r="M23" s="49">
        <v>4429</v>
      </c>
      <c r="N23" s="55">
        <f>N22+O22+P22</f>
        <v>23238</v>
      </c>
      <c r="O23" s="57"/>
      <c r="P23" s="56"/>
      <c r="Q23" s="55">
        <f>Q22+R22+S22</f>
        <v>65334</v>
      </c>
      <c r="R23" s="57"/>
      <c r="S23" s="56"/>
      <c r="T23" s="55">
        <f>T22+U22+V22+W22</f>
        <v>1145</v>
      </c>
      <c r="U23" s="57"/>
      <c r="V23" s="57"/>
      <c r="W23" s="56"/>
      <c r="X23" s="55">
        <f>X22+Y22+Z22+AA22+AB22</f>
        <v>3060</v>
      </c>
      <c r="Y23" s="57"/>
      <c r="Z23" s="57"/>
      <c r="AA23" s="57"/>
      <c r="AB23" s="56"/>
      <c r="AC23" s="52">
        <f>AC22+AD22+AE22</f>
        <v>160</v>
      </c>
      <c r="AD23" s="53"/>
      <c r="AE23" s="54"/>
      <c r="AF23" s="20"/>
    </row>
    <row r="24" spans="1:32" s="29" customFormat="1" ht="13.5" customHeight="1">
      <c r="A24" s="26"/>
      <c r="B24" s="25"/>
      <c r="C24" s="27"/>
      <c r="D24" s="27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5"/>
      <c r="AB24" s="25"/>
      <c r="AC24" s="25"/>
      <c r="AD24" s="25"/>
      <c r="AE24" s="25"/>
      <c r="AF24" s="25"/>
    </row>
    <row r="25" spans="20:31" ht="15">
      <c r="T25" s="64" t="s">
        <v>50</v>
      </c>
      <c r="U25" s="64"/>
      <c r="V25" s="64"/>
      <c r="W25" s="64"/>
      <c r="X25" s="64"/>
      <c r="Y25" s="64"/>
      <c r="Z25" s="64"/>
      <c r="AA25" s="64"/>
      <c r="AC25"/>
      <c r="AD25"/>
      <c r="AE25"/>
    </row>
    <row r="26" spans="4:31" ht="15">
      <c r="D26" s="38"/>
      <c r="E26" s="38"/>
      <c r="F26" s="39"/>
      <c r="G26" s="39"/>
      <c r="H26" s="39"/>
      <c r="I26" s="39"/>
      <c r="J26" s="2"/>
      <c r="K26" s="23"/>
      <c r="T26" s="64" t="s">
        <v>16</v>
      </c>
      <c r="U26" s="64"/>
      <c r="V26" s="64"/>
      <c r="W26" s="64"/>
      <c r="X26" s="64"/>
      <c r="Y26" s="64"/>
      <c r="Z26" s="64"/>
      <c r="AA26" s="64"/>
      <c r="AC26"/>
      <c r="AD26"/>
      <c r="AE26"/>
    </row>
    <row r="27" spans="4:31" ht="15">
      <c r="D27" s="38"/>
      <c r="E27" s="38"/>
      <c r="F27" s="39"/>
      <c r="G27" s="36"/>
      <c r="H27" s="36"/>
      <c r="I27" s="36"/>
      <c r="J27" s="2"/>
      <c r="K27" s="23"/>
      <c r="T27" s="62" t="s">
        <v>17</v>
      </c>
      <c r="U27" s="62"/>
      <c r="V27" s="62"/>
      <c r="W27" s="62"/>
      <c r="X27" s="62"/>
      <c r="Y27" s="62"/>
      <c r="Z27" s="62"/>
      <c r="AA27" s="62"/>
      <c r="AC27"/>
      <c r="AD27"/>
      <c r="AE27"/>
    </row>
    <row r="28" spans="4:31" ht="15">
      <c r="D28" s="38"/>
      <c r="E28" s="38"/>
      <c r="F28" s="39"/>
      <c r="G28" s="36"/>
      <c r="H28" s="36"/>
      <c r="I28" s="36"/>
      <c r="J28" s="2"/>
      <c r="K28" s="23"/>
      <c r="T28" s="62" t="s">
        <v>18</v>
      </c>
      <c r="U28" s="62"/>
      <c r="V28" s="62"/>
      <c r="W28" s="62"/>
      <c r="X28" s="62"/>
      <c r="Y28" s="62"/>
      <c r="Z28" s="62"/>
      <c r="AA28" s="62"/>
      <c r="AC28"/>
      <c r="AD28"/>
      <c r="AE28"/>
    </row>
    <row r="29" spans="3:31" ht="15">
      <c r="C29" s="23"/>
      <c r="D29" s="36"/>
      <c r="E29" s="36"/>
      <c r="F29" s="39"/>
      <c r="G29" s="36"/>
      <c r="H29" s="36"/>
      <c r="I29" s="36"/>
      <c r="J29" s="2"/>
      <c r="K29" s="23"/>
      <c r="X29" s="1"/>
      <c r="Y29" s="1"/>
      <c r="Z29" s="1"/>
      <c r="AC29"/>
      <c r="AD29"/>
      <c r="AE29"/>
    </row>
    <row r="30" spans="3:31" ht="15">
      <c r="C30" s="46"/>
      <c r="D30" s="40"/>
      <c r="E30" s="40"/>
      <c r="F30" s="39"/>
      <c r="G30" s="36"/>
      <c r="H30" s="36"/>
      <c r="I30" s="36"/>
      <c r="J30" s="2"/>
      <c r="K30" s="23"/>
      <c r="X30" s="1"/>
      <c r="Y30" s="1"/>
      <c r="Z30" s="1"/>
      <c r="AC30"/>
      <c r="AD30"/>
      <c r="AE30"/>
    </row>
    <row r="31" spans="3:31" ht="15">
      <c r="C31" s="46"/>
      <c r="D31" s="40"/>
      <c r="E31" s="40"/>
      <c r="F31" s="39"/>
      <c r="G31" s="36"/>
      <c r="H31" s="36"/>
      <c r="I31" s="36"/>
      <c r="J31" s="2"/>
      <c r="K31" s="23"/>
      <c r="X31" s="1"/>
      <c r="Y31" s="1"/>
      <c r="Z31" s="1"/>
      <c r="AC31"/>
      <c r="AD31"/>
      <c r="AE31"/>
    </row>
    <row r="32" spans="3:31" ht="15">
      <c r="C32" s="46"/>
      <c r="D32" s="40"/>
      <c r="E32" s="40"/>
      <c r="F32" s="39"/>
      <c r="G32" s="36"/>
      <c r="H32" s="36"/>
      <c r="I32" s="36"/>
      <c r="J32" s="2"/>
      <c r="K32" s="23"/>
      <c r="T32" s="65" t="s">
        <v>19</v>
      </c>
      <c r="U32" s="65"/>
      <c r="V32" s="65"/>
      <c r="W32" s="65"/>
      <c r="X32" s="65"/>
      <c r="Y32" s="65"/>
      <c r="Z32" s="65"/>
      <c r="AA32" s="65"/>
      <c r="AC32"/>
      <c r="AD32"/>
      <c r="AE32"/>
    </row>
    <row r="33" spans="3:31" ht="15">
      <c r="C33" s="46"/>
      <c r="D33" s="41"/>
      <c r="E33" s="41"/>
      <c r="F33" s="39"/>
      <c r="G33" s="36"/>
      <c r="H33" s="36"/>
      <c r="I33" s="36"/>
      <c r="J33" s="2"/>
      <c r="K33" s="23"/>
      <c r="T33" s="62" t="s">
        <v>20</v>
      </c>
      <c r="U33" s="62"/>
      <c r="V33" s="62"/>
      <c r="W33" s="62"/>
      <c r="X33" s="62"/>
      <c r="Y33" s="62"/>
      <c r="Z33" s="62"/>
      <c r="AA33" s="62"/>
      <c r="AC33"/>
      <c r="AD33"/>
      <c r="AE33"/>
    </row>
    <row r="34" spans="3:31" ht="15">
      <c r="C34" s="46"/>
      <c r="D34" s="41"/>
      <c r="E34" s="41"/>
      <c r="F34" s="39"/>
      <c r="G34" s="36"/>
      <c r="H34" s="36"/>
      <c r="I34" s="36"/>
      <c r="J34" s="2"/>
      <c r="K34" s="23"/>
      <c r="AC34"/>
      <c r="AD34"/>
      <c r="AE34"/>
    </row>
    <row r="35" spans="2:31" ht="15" customHeight="1">
      <c r="B35" s="1"/>
      <c r="C35" s="46"/>
      <c r="D35" s="41"/>
      <c r="E35" s="41"/>
      <c r="F35" s="39"/>
      <c r="G35" s="36"/>
      <c r="H35" s="36"/>
      <c r="I35" s="36"/>
      <c r="J35" s="2"/>
      <c r="K35" s="23"/>
      <c r="AC35"/>
      <c r="AD35"/>
      <c r="AE35"/>
    </row>
    <row r="36" spans="2:31" ht="15">
      <c r="B36" s="1"/>
      <c r="C36" s="46"/>
      <c r="D36" s="40"/>
      <c r="E36" s="40"/>
      <c r="F36" s="39"/>
      <c r="G36" s="36"/>
      <c r="H36" s="36"/>
      <c r="I36" s="36"/>
      <c r="J36" s="2"/>
      <c r="K36" s="23"/>
      <c r="AC36"/>
      <c r="AD36"/>
      <c r="AE36"/>
    </row>
    <row r="37" spans="2:31" ht="15">
      <c r="B37" s="1"/>
      <c r="C37" s="46"/>
      <c r="D37" s="41"/>
      <c r="E37" s="41"/>
      <c r="F37" s="39"/>
      <c r="G37" s="36"/>
      <c r="H37" s="36"/>
      <c r="I37" s="36"/>
      <c r="J37" s="2"/>
      <c r="K37" s="23"/>
      <c r="AC37"/>
      <c r="AD37"/>
      <c r="AE37"/>
    </row>
    <row r="38" spans="2:31" ht="15">
      <c r="B38" s="1"/>
      <c r="C38" s="46"/>
      <c r="D38" s="41"/>
      <c r="E38" s="41"/>
      <c r="F38" s="39"/>
      <c r="G38" s="36"/>
      <c r="H38" s="36"/>
      <c r="I38" s="36"/>
      <c r="J38" s="2"/>
      <c r="K38" s="23"/>
      <c r="AC38"/>
      <c r="AD38"/>
      <c r="AE38"/>
    </row>
    <row r="39" spans="2:31" ht="15">
      <c r="B39" s="1"/>
      <c r="C39" s="47"/>
      <c r="D39" s="40"/>
      <c r="E39" s="40"/>
      <c r="F39" s="39"/>
      <c r="G39" s="36"/>
      <c r="H39" s="36"/>
      <c r="I39" s="36"/>
      <c r="J39" s="2"/>
      <c r="K39" s="23"/>
      <c r="AC39"/>
      <c r="AD39"/>
      <c r="AE39"/>
    </row>
    <row r="40" spans="2:31" ht="15">
      <c r="B40" s="1"/>
      <c r="C40" s="48"/>
      <c r="D40" s="36"/>
      <c r="E40" s="36"/>
      <c r="F40" s="39"/>
      <c r="G40" s="36"/>
      <c r="H40" s="36"/>
      <c r="I40" s="36"/>
      <c r="J40" s="34"/>
      <c r="K40" s="35"/>
      <c r="AC40"/>
      <c r="AD40"/>
      <c r="AE40"/>
    </row>
    <row r="41" spans="2:31" ht="15">
      <c r="B41" s="1"/>
      <c r="C41" s="48"/>
      <c r="D41" s="36"/>
      <c r="E41" s="36"/>
      <c r="F41" s="39"/>
      <c r="G41" s="39"/>
      <c r="H41" s="39"/>
      <c r="I41" s="39"/>
      <c r="AC41"/>
      <c r="AD41"/>
      <c r="AE41"/>
    </row>
    <row r="42" spans="2:31" ht="15">
      <c r="B42" s="1"/>
      <c r="C42" s="48"/>
      <c r="D42" s="36"/>
      <c r="E42" s="36"/>
      <c r="F42" s="36"/>
      <c r="G42" s="36"/>
      <c r="H42" s="36"/>
      <c r="I42" s="36"/>
      <c r="AC42"/>
      <c r="AD42"/>
      <c r="AE42"/>
    </row>
    <row r="43" spans="2:31" ht="15">
      <c r="B43" s="1"/>
      <c r="C43" s="48"/>
      <c r="D43"/>
      <c r="E43"/>
      <c r="AC43"/>
      <c r="AD43"/>
      <c r="AE43"/>
    </row>
    <row r="44" spans="2:31" ht="15">
      <c r="B44" s="1"/>
      <c r="C44" s="48"/>
      <c r="D44"/>
      <c r="E44"/>
      <c r="AC44"/>
      <c r="AD44"/>
      <c r="AE44"/>
    </row>
    <row r="45" spans="2:31" ht="15">
      <c r="B45" s="1"/>
      <c r="C45" s="48"/>
      <c r="D45"/>
      <c r="E45"/>
      <c r="AC45"/>
      <c r="AD45"/>
      <c r="AE45"/>
    </row>
    <row r="46" spans="2:31" ht="15">
      <c r="B46" s="1"/>
      <c r="C46" s="48"/>
      <c r="D46"/>
      <c r="E46"/>
      <c r="AC46"/>
      <c r="AD46"/>
      <c r="AE46"/>
    </row>
    <row r="47" spans="2:31" ht="15">
      <c r="B47" s="1"/>
      <c r="C47" s="48"/>
      <c r="D47"/>
      <c r="E47"/>
      <c r="AC47"/>
      <c r="AD47"/>
      <c r="AE47"/>
    </row>
    <row r="48" spans="2:31" ht="15">
      <c r="B48" s="1"/>
      <c r="C48" s="48"/>
      <c r="D48"/>
      <c r="E48"/>
      <c r="AC48"/>
      <c r="AD48"/>
      <c r="AE48"/>
    </row>
    <row r="49" spans="2:31" ht="15">
      <c r="B49" s="1"/>
      <c r="C49" s="48"/>
      <c r="D49"/>
      <c r="E49"/>
      <c r="AC49"/>
      <c r="AD49"/>
      <c r="AE49"/>
    </row>
    <row r="50" spans="2:31" ht="15">
      <c r="B50" s="1"/>
      <c r="C50" s="48"/>
      <c r="D50"/>
      <c r="E50"/>
      <c r="AC50"/>
      <c r="AD50"/>
      <c r="AE50"/>
    </row>
    <row r="51" spans="2:31" ht="15">
      <c r="B51" s="1"/>
      <c r="C51" s="48"/>
      <c r="D51"/>
      <c r="E51"/>
      <c r="AC51"/>
      <c r="AD51"/>
      <c r="AE51"/>
    </row>
    <row r="52" spans="2:31" ht="15">
      <c r="B52" s="1"/>
      <c r="C52" s="48"/>
      <c r="D52"/>
      <c r="E52"/>
      <c r="AC52"/>
      <c r="AD52"/>
      <c r="AE52"/>
    </row>
    <row r="53" spans="3:31" ht="15">
      <c r="C53" s="23"/>
      <c r="D53"/>
      <c r="E53"/>
      <c r="K53" s="1"/>
      <c r="L53" s="1"/>
      <c r="M53" s="50"/>
      <c r="N53" s="1"/>
      <c r="O53" s="22"/>
      <c r="AC53"/>
      <c r="AD53"/>
      <c r="AE53"/>
    </row>
    <row r="54" spans="3:31" ht="15">
      <c r="C54" s="23"/>
      <c r="D54"/>
      <c r="E54"/>
      <c r="K54" s="1"/>
      <c r="L54" s="1"/>
      <c r="M54" s="50"/>
      <c r="N54" s="1"/>
      <c r="O54" s="22"/>
      <c r="AC54"/>
      <c r="AD54"/>
      <c r="AE54"/>
    </row>
    <row r="55" spans="3:31" ht="15">
      <c r="C55" s="23"/>
      <c r="D55"/>
      <c r="E55"/>
      <c r="K55" s="1"/>
      <c r="L55" s="1"/>
      <c r="M55" s="50"/>
      <c r="N55" s="1"/>
      <c r="O55" s="22"/>
      <c r="AC55"/>
      <c r="AD55"/>
      <c r="AE55"/>
    </row>
  </sheetData>
  <sheetProtection/>
  <mergeCells count="32">
    <mergeCell ref="A1:AF1"/>
    <mergeCell ref="A2:AF2"/>
    <mergeCell ref="A3:AF3"/>
    <mergeCell ref="A6:A7"/>
    <mergeCell ref="B6:B7"/>
    <mergeCell ref="C6:C7"/>
    <mergeCell ref="F6:F7"/>
    <mergeCell ref="G6:H6"/>
    <mergeCell ref="AC6:AE6"/>
    <mergeCell ref="K6:M6"/>
    <mergeCell ref="T33:AA33"/>
    <mergeCell ref="A5:B5"/>
    <mergeCell ref="T27:AA27"/>
    <mergeCell ref="T28:AA28"/>
    <mergeCell ref="T25:AA25"/>
    <mergeCell ref="T26:AA26"/>
    <mergeCell ref="T32:AA32"/>
    <mergeCell ref="N6:P6"/>
    <mergeCell ref="Q6:S6"/>
    <mergeCell ref="A23:B23"/>
    <mergeCell ref="X6:AB6"/>
    <mergeCell ref="G23:H23"/>
    <mergeCell ref="I6:J6"/>
    <mergeCell ref="T6:W6"/>
    <mergeCell ref="I23:J23"/>
    <mergeCell ref="D6:E6"/>
    <mergeCell ref="AC23:AE23"/>
    <mergeCell ref="K23:L23"/>
    <mergeCell ref="N23:P23"/>
    <mergeCell ref="Q23:S23"/>
    <mergeCell ref="X23:AB23"/>
    <mergeCell ref="T23:W23"/>
  </mergeCells>
  <printOptions/>
  <pageMargins left="0.3937007874015748" right="1.18" top="0.7480314960629921" bottom="0.7480314960629921" header="0.31496062992125984" footer="0.31496062992125984"/>
  <pageSetup horizontalDpi="600" verticalDpi="600" orientation="landscape" paperSize="5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SLRT</dc:creator>
  <cp:keywords/>
  <dc:description/>
  <cp:lastModifiedBy>user</cp:lastModifiedBy>
  <cp:lastPrinted>2020-02-21T07:47:46Z</cp:lastPrinted>
  <dcterms:created xsi:type="dcterms:W3CDTF">2019-04-02T02:32:39Z</dcterms:created>
  <dcterms:modified xsi:type="dcterms:W3CDTF">2020-09-29T08:21:10Z</dcterms:modified>
  <cp:category/>
  <cp:version/>
  <cp:contentType/>
  <cp:contentStatus/>
</cp:coreProperties>
</file>