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39" i="1" s="1"/>
  <c r="D39" i="1"/>
  <c r="F38" i="1"/>
  <c r="C38" i="1"/>
  <c r="B38" i="1"/>
  <c r="A38" i="1"/>
  <c r="F37" i="1"/>
  <c r="C37" i="1"/>
  <c r="B37" i="1"/>
  <c r="A37" i="1"/>
  <c r="F36" i="1"/>
  <c r="C36" i="1"/>
  <c r="B36" i="1"/>
  <c r="A36" i="1"/>
  <c r="F35" i="1"/>
  <c r="C35" i="1"/>
  <c r="B35" i="1"/>
  <c r="A35" i="1"/>
  <c r="F34" i="1"/>
  <c r="C34" i="1"/>
  <c r="B34" i="1"/>
  <c r="A34" i="1"/>
  <c r="F33" i="1"/>
  <c r="C33" i="1"/>
  <c r="B33" i="1"/>
  <c r="A33" i="1"/>
  <c r="F32" i="1"/>
  <c r="C32" i="1"/>
  <c r="B32" i="1"/>
  <c r="A32" i="1"/>
  <c r="F31" i="1"/>
  <c r="C31" i="1"/>
  <c r="B31" i="1"/>
  <c r="A31" i="1"/>
  <c r="F30" i="1"/>
  <c r="C30" i="1"/>
  <c r="B30" i="1"/>
  <c r="A30" i="1"/>
  <c r="F29" i="1"/>
  <c r="C29" i="1"/>
  <c r="B29" i="1"/>
  <c r="A29" i="1"/>
  <c r="F28" i="1"/>
  <c r="C28" i="1"/>
  <c r="B28" i="1"/>
  <c r="A28" i="1"/>
  <c r="F27" i="1"/>
  <c r="C27" i="1"/>
  <c r="B27" i="1"/>
  <c r="A27" i="1"/>
  <c r="F26" i="1"/>
  <c r="C26" i="1"/>
  <c r="B26" i="1"/>
  <c r="A26" i="1"/>
  <c r="F25" i="1"/>
  <c r="C25" i="1"/>
  <c r="B25" i="1"/>
  <c r="A25" i="1"/>
  <c r="F24" i="1"/>
  <c r="C24" i="1"/>
  <c r="B24" i="1"/>
  <c r="A24" i="1"/>
  <c r="F23" i="1"/>
  <c r="C23" i="1"/>
  <c r="B23" i="1"/>
  <c r="A23" i="1"/>
  <c r="F22" i="1"/>
  <c r="C22" i="1"/>
  <c r="B22" i="1"/>
  <c r="A22" i="1"/>
  <c r="F21" i="1"/>
  <c r="C21" i="1"/>
  <c r="B21" i="1"/>
  <c r="A21" i="1"/>
  <c r="F20" i="1"/>
  <c r="C20" i="1"/>
  <c r="B20" i="1"/>
  <c r="A20" i="1"/>
  <c r="F19" i="1"/>
  <c r="C19" i="1"/>
  <c r="B19" i="1"/>
  <c r="A19" i="1"/>
  <c r="F18" i="1"/>
  <c r="C18" i="1"/>
  <c r="B18" i="1"/>
  <c r="A18" i="1"/>
  <c r="F17" i="1"/>
  <c r="C17" i="1"/>
  <c r="B17" i="1"/>
  <c r="A17" i="1"/>
  <c r="F16" i="1"/>
  <c r="C16" i="1"/>
  <c r="B16" i="1"/>
  <c r="A16" i="1"/>
  <c r="F15" i="1"/>
  <c r="C15" i="1"/>
  <c r="B15" i="1"/>
  <c r="A15" i="1"/>
  <c r="F14" i="1"/>
  <c r="C14" i="1"/>
  <c r="B14" i="1"/>
  <c r="A14" i="1"/>
  <c r="F13" i="1"/>
  <c r="C13" i="1"/>
  <c r="B13" i="1"/>
  <c r="A13" i="1"/>
  <c r="F12" i="1"/>
  <c r="C12" i="1"/>
  <c r="B12" i="1"/>
  <c r="A12" i="1"/>
  <c r="C5" i="1"/>
  <c r="D4" i="1"/>
  <c r="C4" i="1"/>
</calcChain>
</file>

<file path=xl/sharedStrings.xml><?xml version="1.0" encoding="utf-8"?>
<sst xmlns="http://schemas.openxmlformats.org/spreadsheetml/2006/main" count="13" uniqueCount="13">
  <si>
    <t>TABEL 71</t>
  </si>
  <si>
    <t>PELAYANAN KESEHATAN ORANG DENGAN GANGGUAN JIWA (ODGJ) BERAT  MENURUT KECAMATAN DAN PUSKESMAS</t>
  </si>
  <si>
    <t>2020 SEMESTER I</t>
  </si>
  <si>
    <t>NO</t>
  </si>
  <si>
    <t>KECAMATAN</t>
  </si>
  <si>
    <t>PUSKESMAS</t>
  </si>
  <si>
    <t>PELAYANAN KESEHATAN ODGJ BERAT</t>
  </si>
  <si>
    <t>SASARAN ODGJ BERAT</t>
  </si>
  <si>
    <t>MENDAPAT PELAYANAN KESEHATAN</t>
  </si>
  <si>
    <t>JUMLAH</t>
  </si>
  <si>
    <t>%</t>
  </si>
  <si>
    <t>JUMLAH (KAB/KOTA)</t>
  </si>
  <si>
    <t>Sumber: Seksi Pencegahan dan Pengendalian Penyakit tidak Menular dan Kesehatan Jiwa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</si>
</sst>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7" fontId="2" fillId="0" borderId="10" xfId="1" quotePrefix="1" applyNumberFormat="1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7" fontId="4" fillId="0" borderId="14" xfId="1" applyNumberFormat="1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0.42578125" bestFit="1" customWidth="1"/>
    <col min="3" max="3" width="29.5703125" bestFit="1" customWidth="1"/>
    <col min="4" max="6" width="25.71093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2"/>
      <c r="B4" s="2"/>
      <c r="C4" s="4" t="str">
        <f>'[1]1'!E5</f>
        <v>KABUPATEN/KOTA</v>
      </c>
      <c r="D4" s="5" t="str">
        <f>'[1]1'!F5</f>
        <v>DEMAK</v>
      </c>
      <c r="E4" s="6"/>
      <c r="F4" s="6"/>
    </row>
    <row r="5" spans="1:6" x14ac:dyDescent="0.25">
      <c r="A5" s="2"/>
      <c r="B5" s="2"/>
      <c r="C5" s="4" t="str">
        <f>'[1]1'!E6</f>
        <v xml:space="preserve">TAHUN </v>
      </c>
      <c r="D5" s="5" t="s">
        <v>2</v>
      </c>
      <c r="E5" s="6"/>
      <c r="F5" s="6"/>
    </row>
    <row r="6" spans="1:6" ht="15.75" thickBot="1" x14ac:dyDescent="0.3">
      <c r="A6" s="7"/>
      <c r="B6" s="7"/>
      <c r="C6" s="7"/>
      <c r="D6" s="7"/>
      <c r="E6" s="7"/>
      <c r="F6" s="7"/>
    </row>
    <row r="7" spans="1:6" x14ac:dyDescent="0.25">
      <c r="A7" s="8" t="s">
        <v>3</v>
      </c>
      <c r="B7" s="8" t="s">
        <v>4</v>
      </c>
      <c r="C7" s="8" t="s">
        <v>5</v>
      </c>
      <c r="D7" s="9" t="s">
        <v>6</v>
      </c>
      <c r="E7" s="9"/>
      <c r="F7" s="10"/>
    </row>
    <row r="8" spans="1:6" x14ac:dyDescent="0.25">
      <c r="A8" s="8"/>
      <c r="B8" s="8"/>
      <c r="C8" s="8"/>
      <c r="D8" s="11"/>
      <c r="E8" s="11"/>
      <c r="F8" s="12"/>
    </row>
    <row r="9" spans="1:6" x14ac:dyDescent="0.25">
      <c r="A9" s="8"/>
      <c r="B9" s="8"/>
      <c r="C9" s="8"/>
      <c r="D9" s="13" t="s">
        <v>7</v>
      </c>
      <c r="E9" s="14" t="s">
        <v>8</v>
      </c>
      <c r="F9" s="15"/>
    </row>
    <row r="10" spans="1:6" x14ac:dyDescent="0.25">
      <c r="A10" s="16"/>
      <c r="B10" s="16"/>
      <c r="C10" s="16"/>
      <c r="D10" s="17"/>
      <c r="E10" s="18" t="s">
        <v>9</v>
      </c>
      <c r="F10" s="18" t="s">
        <v>10</v>
      </c>
    </row>
    <row r="11" spans="1:6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x14ac:dyDescent="0.25">
      <c r="A12" s="20">
        <f>'[1]9'!A9</f>
        <v>1</v>
      </c>
      <c r="B12" s="21" t="str">
        <f>'[1]9'!B9</f>
        <v>MRANGGEN</v>
      </c>
      <c r="C12" s="21" t="str">
        <f>'[1]9'!C9</f>
        <v>Puskesmas Mranggen I</v>
      </c>
      <c r="D12" s="22">
        <v>136</v>
      </c>
      <c r="E12" s="23">
        <v>89</v>
      </c>
      <c r="F12" s="24">
        <f t="shared" ref="F12:F38" si="0">E12/D12*100</f>
        <v>65.441176470588232</v>
      </c>
    </row>
    <row r="13" spans="1:6" x14ac:dyDescent="0.25">
      <c r="A13" s="20">
        <f>'[1]9'!A10</f>
        <v>2</v>
      </c>
      <c r="B13" s="21" t="str">
        <f>'[1]9'!B10</f>
        <v>MRANGGEN</v>
      </c>
      <c r="C13" s="21" t="str">
        <f>'[1]9'!C10</f>
        <v>Puskesmas Mranggen II</v>
      </c>
      <c r="D13" s="22">
        <v>103</v>
      </c>
      <c r="E13" s="23">
        <v>80</v>
      </c>
      <c r="F13" s="24">
        <f t="shared" si="0"/>
        <v>77.669902912621353</v>
      </c>
    </row>
    <row r="14" spans="1:6" x14ac:dyDescent="0.25">
      <c r="A14" s="20">
        <f>'[1]9'!A11</f>
        <v>3</v>
      </c>
      <c r="B14" s="21" t="str">
        <f>'[1]9'!B11</f>
        <v>MRANGGEN</v>
      </c>
      <c r="C14" s="21" t="str">
        <f>'[1]9'!C11</f>
        <v>Puskesmas Mranggen III</v>
      </c>
      <c r="D14" s="22">
        <v>76</v>
      </c>
      <c r="E14" s="23">
        <v>68</v>
      </c>
      <c r="F14" s="24">
        <f t="shared" si="0"/>
        <v>89.473684210526315</v>
      </c>
    </row>
    <row r="15" spans="1:6" x14ac:dyDescent="0.25">
      <c r="A15" s="20">
        <f>'[1]9'!A12</f>
        <v>4</v>
      </c>
      <c r="B15" s="21" t="str">
        <f>'[1]9'!B12</f>
        <v>KARANGAWEN</v>
      </c>
      <c r="C15" s="21" t="str">
        <f>'[1]9'!C12</f>
        <v>Puskesmas Karangawen I</v>
      </c>
      <c r="D15" s="22">
        <v>102</v>
      </c>
      <c r="E15" s="23">
        <v>73</v>
      </c>
      <c r="F15" s="24">
        <f t="shared" si="0"/>
        <v>71.568627450980387</v>
      </c>
    </row>
    <row r="16" spans="1:6" x14ac:dyDescent="0.25">
      <c r="A16" s="20">
        <f>'[1]9'!A13</f>
        <v>5</v>
      </c>
      <c r="B16" s="21" t="str">
        <f>'[1]9'!B13</f>
        <v>KARANGAWEN</v>
      </c>
      <c r="C16" s="21" t="str">
        <f>'[1]9'!C13</f>
        <v>Puskesmas Karangawen II</v>
      </c>
      <c r="D16" s="22">
        <v>122</v>
      </c>
      <c r="E16" s="23">
        <v>63</v>
      </c>
      <c r="F16" s="24">
        <f t="shared" si="0"/>
        <v>51.639344262295083</v>
      </c>
    </row>
    <row r="17" spans="1:6" x14ac:dyDescent="0.25">
      <c r="A17" s="20">
        <f>'[1]9'!A14</f>
        <v>6</v>
      </c>
      <c r="B17" s="21" t="str">
        <f>'[1]9'!B14</f>
        <v>GUNTUR</v>
      </c>
      <c r="C17" s="21" t="str">
        <f>'[1]9'!C14</f>
        <v>Puskesmas Guntur I</v>
      </c>
      <c r="D17" s="22">
        <v>103</v>
      </c>
      <c r="E17" s="23">
        <v>103</v>
      </c>
      <c r="F17" s="24">
        <f t="shared" si="0"/>
        <v>100</v>
      </c>
    </row>
    <row r="18" spans="1:6" x14ac:dyDescent="0.25">
      <c r="A18" s="20">
        <f>'[1]9'!A15</f>
        <v>7</v>
      </c>
      <c r="B18" s="21" t="str">
        <f>'[1]9'!B15</f>
        <v>GUNTUR</v>
      </c>
      <c r="C18" s="21" t="str">
        <f>'[1]9'!C15</f>
        <v>Puskesmas Guntur II</v>
      </c>
      <c r="D18" s="22">
        <v>93</v>
      </c>
      <c r="E18" s="23">
        <v>135</v>
      </c>
      <c r="F18" s="24">
        <f t="shared" si="0"/>
        <v>145.16129032258064</v>
      </c>
    </row>
    <row r="19" spans="1:6" x14ac:dyDescent="0.25">
      <c r="A19" s="20">
        <f>'[1]9'!A16</f>
        <v>8</v>
      </c>
      <c r="B19" s="21" t="str">
        <f>'[1]9'!B16</f>
        <v>SAYUNG</v>
      </c>
      <c r="C19" s="21" t="str">
        <f>'[1]9'!C16</f>
        <v>Puskesmas Sayung I</v>
      </c>
      <c r="D19" s="22">
        <v>120</v>
      </c>
      <c r="E19" s="23">
        <v>43</v>
      </c>
      <c r="F19" s="24">
        <f t="shared" si="0"/>
        <v>35.833333333333336</v>
      </c>
    </row>
    <row r="20" spans="1:6" x14ac:dyDescent="0.25">
      <c r="A20" s="20">
        <f>'[1]9'!A17</f>
        <v>9</v>
      </c>
      <c r="B20" s="21" t="str">
        <f>'[1]9'!B17</f>
        <v>SAYUNG</v>
      </c>
      <c r="C20" s="21" t="str">
        <f>'[1]9'!C17</f>
        <v>Puskesmas Sayung II</v>
      </c>
      <c r="D20" s="22">
        <v>115</v>
      </c>
      <c r="E20" s="23">
        <v>105</v>
      </c>
      <c r="F20" s="24">
        <f t="shared" si="0"/>
        <v>91.304347826086953</v>
      </c>
    </row>
    <row r="21" spans="1:6" x14ac:dyDescent="0.25">
      <c r="A21" s="20">
        <f>'[1]9'!A18</f>
        <v>10</v>
      </c>
      <c r="B21" s="21" t="str">
        <f>'[1]9'!B18</f>
        <v>KARANGTENGAH</v>
      </c>
      <c r="C21" s="21" t="str">
        <f>'[1]9'!C18</f>
        <v>Puskesmas Karang Tengah</v>
      </c>
      <c r="D21" s="22">
        <v>153</v>
      </c>
      <c r="E21" s="23">
        <v>238</v>
      </c>
      <c r="F21" s="24">
        <f t="shared" si="0"/>
        <v>155.55555555555557</v>
      </c>
    </row>
    <row r="22" spans="1:6" x14ac:dyDescent="0.25">
      <c r="A22" s="20">
        <f>'[1]9'!A19</f>
        <v>11</v>
      </c>
      <c r="B22" s="21" t="str">
        <f>'[1]9'!B19</f>
        <v>BONANG</v>
      </c>
      <c r="C22" s="21" t="str">
        <f>'[1]9'!C19</f>
        <v>Puskesmas Bonang I</v>
      </c>
      <c r="D22" s="22">
        <v>128</v>
      </c>
      <c r="E22" s="23">
        <v>75</v>
      </c>
      <c r="F22" s="24">
        <f t="shared" si="0"/>
        <v>58.59375</v>
      </c>
    </row>
    <row r="23" spans="1:6" x14ac:dyDescent="0.25">
      <c r="A23" s="20">
        <f>'[1]9'!A20</f>
        <v>12</v>
      </c>
      <c r="B23" s="21" t="str">
        <f>'[1]9'!B20</f>
        <v>BONANG</v>
      </c>
      <c r="C23" s="21" t="str">
        <f>'[1]9'!C20</f>
        <v>Puskesmas Bonang II</v>
      </c>
      <c r="D23" s="22">
        <v>100</v>
      </c>
      <c r="E23" s="23">
        <v>105</v>
      </c>
      <c r="F23" s="24">
        <f t="shared" si="0"/>
        <v>105</v>
      </c>
    </row>
    <row r="24" spans="1:6" x14ac:dyDescent="0.25">
      <c r="A24" s="20">
        <f>'[1]9'!A21</f>
        <v>13</v>
      </c>
      <c r="B24" s="21" t="str">
        <f>'[1]9'!B21</f>
        <v>DEMAK</v>
      </c>
      <c r="C24" s="21" t="str">
        <f>'[1]9'!C21</f>
        <v>Puskesmas Demak I</v>
      </c>
      <c r="D24" s="22">
        <v>87</v>
      </c>
      <c r="E24" s="23">
        <v>79</v>
      </c>
      <c r="F24" s="24">
        <f t="shared" si="0"/>
        <v>90.804597701149419</v>
      </c>
    </row>
    <row r="25" spans="1:6" x14ac:dyDescent="0.25">
      <c r="A25" s="20">
        <f>'[1]9'!A22</f>
        <v>14</v>
      </c>
      <c r="B25" s="21" t="str">
        <f>'[1]9'!B22</f>
        <v>DEMAK</v>
      </c>
      <c r="C25" s="21" t="str">
        <f>'[1]9'!C22</f>
        <v>Puskesmas Demak II</v>
      </c>
      <c r="D25" s="22">
        <v>87</v>
      </c>
      <c r="E25" s="23">
        <v>108</v>
      </c>
      <c r="F25" s="24">
        <f t="shared" si="0"/>
        <v>124.13793103448276</v>
      </c>
    </row>
    <row r="26" spans="1:6" x14ac:dyDescent="0.25">
      <c r="A26" s="20">
        <f>'[1]9'!A23</f>
        <v>15</v>
      </c>
      <c r="B26" s="21" t="str">
        <f>'[1]9'!B23</f>
        <v>DEMAK</v>
      </c>
      <c r="C26" s="21" t="str">
        <f>'[1]9'!C23</f>
        <v>Puskesmas Demak III</v>
      </c>
      <c r="D26" s="22">
        <v>86</v>
      </c>
      <c r="E26" s="23">
        <v>43</v>
      </c>
      <c r="F26" s="24">
        <f t="shared" si="0"/>
        <v>50</v>
      </c>
    </row>
    <row r="27" spans="1:6" x14ac:dyDescent="0.25">
      <c r="A27" s="20">
        <f>'[1]9'!A24</f>
        <v>16</v>
      </c>
      <c r="B27" s="21" t="str">
        <f>'[1]9'!B24</f>
        <v>WONOSALAM</v>
      </c>
      <c r="C27" s="21" t="str">
        <f>'[1]9'!C24</f>
        <v>Puskesmas Wonosalam I</v>
      </c>
      <c r="D27" s="22">
        <v>112</v>
      </c>
      <c r="E27" s="23">
        <v>52</v>
      </c>
      <c r="F27" s="24">
        <f t="shared" si="0"/>
        <v>46.428571428571431</v>
      </c>
    </row>
    <row r="28" spans="1:6" x14ac:dyDescent="0.25">
      <c r="A28" s="20">
        <f>'[1]9'!A25</f>
        <v>17</v>
      </c>
      <c r="B28" s="21" t="str">
        <f>'[1]9'!B25</f>
        <v>WONOSALAM</v>
      </c>
      <c r="C28" s="21" t="str">
        <f>'[1]9'!C25</f>
        <v>Puskesmas Wonosalam II</v>
      </c>
      <c r="D28" s="22">
        <v>77</v>
      </c>
      <c r="E28" s="23">
        <v>73</v>
      </c>
      <c r="F28" s="24">
        <f t="shared" si="0"/>
        <v>94.805194805194802</v>
      </c>
    </row>
    <row r="29" spans="1:6" x14ac:dyDescent="0.25">
      <c r="A29" s="20">
        <f>'[1]9'!A26</f>
        <v>18</v>
      </c>
      <c r="B29" s="21" t="str">
        <f>'[1]9'!B26</f>
        <v>DEMPET</v>
      </c>
      <c r="C29" s="21" t="str">
        <f>'[1]9'!C26</f>
        <v>Puskesmas Dempet</v>
      </c>
      <c r="D29" s="22">
        <v>138</v>
      </c>
      <c r="E29" s="23">
        <v>90</v>
      </c>
      <c r="F29" s="24">
        <f t="shared" si="0"/>
        <v>65.217391304347828</v>
      </c>
    </row>
    <row r="30" spans="1:6" x14ac:dyDescent="0.25">
      <c r="A30" s="20">
        <f>'[1]9'!A27</f>
        <v>19</v>
      </c>
      <c r="B30" s="21" t="str">
        <f>'[1]9'!B27</f>
        <v>KEBONAGUNG</v>
      </c>
      <c r="C30" s="21" t="str">
        <f>'[1]9'!C27</f>
        <v xml:space="preserve">Puskesmas Kebonagung </v>
      </c>
      <c r="D30" s="22">
        <v>102</v>
      </c>
      <c r="E30" s="23">
        <v>56</v>
      </c>
      <c r="F30" s="24">
        <f t="shared" si="0"/>
        <v>54.901960784313729</v>
      </c>
    </row>
    <row r="31" spans="1:6" x14ac:dyDescent="0.25">
      <c r="A31" s="20">
        <f>'[1]9'!A28</f>
        <v>20</v>
      </c>
      <c r="B31" s="21" t="str">
        <f>'[1]9'!B28</f>
        <v>GAJAH</v>
      </c>
      <c r="C31" s="21" t="str">
        <f>'[1]9'!C28</f>
        <v>Puskesmas Gajah I</v>
      </c>
      <c r="D31" s="22">
        <v>73</v>
      </c>
      <c r="E31" s="23">
        <v>70</v>
      </c>
      <c r="F31" s="24">
        <f t="shared" si="0"/>
        <v>95.890410958904098</v>
      </c>
    </row>
    <row r="32" spans="1:6" x14ac:dyDescent="0.25">
      <c r="A32" s="20">
        <f>'[1]9'!A29</f>
        <v>21</v>
      </c>
      <c r="B32" s="21" t="str">
        <f>'[1]9'!B29</f>
        <v>GAJAH</v>
      </c>
      <c r="C32" s="21" t="str">
        <f>'[1]9'!C29</f>
        <v>Puskesmas Gajah II</v>
      </c>
      <c r="D32" s="22">
        <v>51</v>
      </c>
      <c r="E32" s="23">
        <v>45</v>
      </c>
      <c r="F32" s="24">
        <f t="shared" si="0"/>
        <v>88.235294117647058</v>
      </c>
    </row>
    <row r="33" spans="1:6" x14ac:dyDescent="0.25">
      <c r="A33" s="20">
        <f>'[1]9'!A30</f>
        <v>22</v>
      </c>
      <c r="B33" s="21" t="str">
        <f>'[1]9'!B30</f>
        <v>KARANGANYAR</v>
      </c>
      <c r="C33" s="21" t="str">
        <f>'[1]9'!C30</f>
        <v>Puskesmas Karanganyar I</v>
      </c>
      <c r="D33" s="22">
        <v>75</v>
      </c>
      <c r="E33" s="23">
        <v>94</v>
      </c>
      <c r="F33" s="24">
        <f t="shared" si="0"/>
        <v>125.33333333333334</v>
      </c>
    </row>
    <row r="34" spans="1:6" x14ac:dyDescent="0.25">
      <c r="A34" s="20">
        <f>'[1]9'!A31</f>
        <v>23</v>
      </c>
      <c r="B34" s="21" t="str">
        <f>'[1]9'!B31</f>
        <v>KARANGANYAR</v>
      </c>
      <c r="C34" s="21" t="str">
        <f>'[1]9'!C31</f>
        <v>Puskesmas Karanganyar II</v>
      </c>
      <c r="D34" s="22">
        <v>98</v>
      </c>
      <c r="E34" s="23">
        <v>89</v>
      </c>
      <c r="F34" s="24">
        <f t="shared" si="0"/>
        <v>90.816326530612244</v>
      </c>
    </row>
    <row r="35" spans="1:6" x14ac:dyDescent="0.25">
      <c r="A35" s="20">
        <f>'[1]9'!A32</f>
        <v>24</v>
      </c>
      <c r="B35" s="21" t="str">
        <f>'[1]9'!B32</f>
        <v>MIJEN</v>
      </c>
      <c r="C35" s="21" t="str">
        <f>'[1]9'!C32</f>
        <v>Puskesmas Mijen I</v>
      </c>
      <c r="D35" s="22">
        <v>71</v>
      </c>
      <c r="E35" s="23">
        <v>70</v>
      </c>
      <c r="F35" s="24">
        <f t="shared" si="0"/>
        <v>98.591549295774655</v>
      </c>
    </row>
    <row r="36" spans="1:6" x14ac:dyDescent="0.25">
      <c r="A36" s="20">
        <f>'[1]9'!A33</f>
        <v>25</v>
      </c>
      <c r="B36" s="21" t="str">
        <f>'[1]9'!B33</f>
        <v>MIJEN</v>
      </c>
      <c r="C36" s="21" t="str">
        <f>'[1]9'!C33</f>
        <v>Puskesmas Mijen II</v>
      </c>
      <c r="D36" s="22">
        <v>59</v>
      </c>
      <c r="E36" s="23">
        <v>93</v>
      </c>
      <c r="F36" s="24">
        <f t="shared" si="0"/>
        <v>157.62711864406779</v>
      </c>
    </row>
    <row r="37" spans="1:6" x14ac:dyDescent="0.25">
      <c r="A37" s="20">
        <f>'[1]9'!A34</f>
        <v>26</v>
      </c>
      <c r="B37" s="21" t="str">
        <f>'[1]9'!B34</f>
        <v>WEDUNG</v>
      </c>
      <c r="C37" s="21" t="str">
        <f>'[1]9'!C34</f>
        <v>Puskesmas Wedung I</v>
      </c>
      <c r="D37" s="22">
        <v>104</v>
      </c>
      <c r="E37" s="23">
        <v>76</v>
      </c>
      <c r="F37" s="24">
        <f t="shared" si="0"/>
        <v>73.076923076923066</v>
      </c>
    </row>
    <row r="38" spans="1:6" x14ac:dyDescent="0.25">
      <c r="A38" s="20">
        <f>'[1]9'!A35</f>
        <v>27</v>
      </c>
      <c r="B38" s="21" t="str">
        <f>'[1]9'!B35</f>
        <v>WEDUNG</v>
      </c>
      <c r="C38" s="21" t="str">
        <f>'[1]9'!C35</f>
        <v>Puskesmas Wedung II</v>
      </c>
      <c r="D38" s="22">
        <v>74</v>
      </c>
      <c r="E38" s="23">
        <v>81</v>
      </c>
      <c r="F38" s="24">
        <f t="shared" si="0"/>
        <v>109.45945945945945</v>
      </c>
    </row>
    <row r="39" spans="1:6" ht="16.5" thickBot="1" x14ac:dyDescent="0.3">
      <c r="A39" s="25" t="s">
        <v>11</v>
      </c>
      <c r="B39" s="26"/>
      <c r="C39" s="27"/>
      <c r="D39" s="28">
        <f>SUM(D12:D38)</f>
        <v>2645</v>
      </c>
      <c r="E39" s="28">
        <f>SUM(E12:E38)</f>
        <v>2296</v>
      </c>
      <c r="F39" s="29">
        <f>E39/D39*100</f>
        <v>86.805293005671075</v>
      </c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1" t="s">
        <v>12</v>
      </c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</sheetData>
  <mergeCells count="7">
    <mergeCell ref="A3:F3"/>
    <mergeCell ref="A7:A10"/>
    <mergeCell ref="B7:B10"/>
    <mergeCell ref="C7:C10"/>
    <mergeCell ref="D7:F8"/>
    <mergeCell ref="D9:D10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2020-08-14T03:50:28Z</dcterms:created>
  <dcterms:modified xsi:type="dcterms:W3CDTF">2020-08-14T03:51:51Z</dcterms:modified>
</cp:coreProperties>
</file>