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\PPID\PPID-2021\OPEN-DATA-2021\OPEN-DATA-2021\Open Data Akreditasi-2020\"/>
    </mc:Choice>
  </mc:AlternateContent>
  <xr:revisionPtr revIDLastSave="0" documentId="13_ncr:1_{E1C0FCFE-98DB-47EE-A999-E35AA189C0A5}" xr6:coauthVersionLast="47" xr6:coauthVersionMax="47" xr10:uidLastSave="{00000000-0000-0000-0000-000000000000}"/>
  <bookViews>
    <workbookView xWindow="-120" yWindow="-120" windowWidth="20730" windowHeight="11310" xr2:uid="{992BD253-2151-4CCC-9E2D-809C900487A0}"/>
  </bookViews>
  <sheets>
    <sheet name="AKREDITASI SMP" sheetId="1" r:id="rId1"/>
  </sheets>
  <externalReferences>
    <externalReference r:id="rId2"/>
  </externalReferences>
  <definedNames>
    <definedName name="_xlnm._FilterDatabase" localSheetId="0" hidden="1">'AKREDITASI SMP'!$A$9:$H$91</definedName>
    <definedName name="_xlnm.Print_Area" localSheetId="0">'AKREDITASI SMP'!$A$1:$M$91</definedName>
    <definedName name="_xlnm.Print_Titles" localSheetId="0">'AKREDITASI SMP'!$9:$9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 l="1"/>
  <c r="W18" i="1" s="1"/>
  <c r="T12" i="1"/>
  <c r="R18" i="1" s="1"/>
  <c r="X11" i="1"/>
  <c r="W10" i="1"/>
  <c r="V10" i="1"/>
  <c r="V13" i="1" s="1"/>
  <c r="S10" i="1"/>
  <c r="R10" i="1"/>
  <c r="Q10" i="1"/>
  <c r="Q13" i="1" s="1"/>
  <c r="P10" i="1"/>
  <c r="O10" i="1"/>
  <c r="G7" i="1"/>
  <c r="H3" i="1" s="1"/>
  <c r="W17" i="1" l="1"/>
  <c r="R13" i="1"/>
  <c r="W13" i="1"/>
  <c r="O18" i="1"/>
  <c r="S18" i="1"/>
  <c r="X10" i="1"/>
  <c r="O13" i="1"/>
  <c r="S13" i="1"/>
  <c r="V17" i="1"/>
  <c r="P18" i="1"/>
  <c r="T18" i="1"/>
  <c r="T10" i="1"/>
  <c r="S16" i="1" s="1"/>
  <c r="P13" i="1"/>
  <c r="Q18" i="1"/>
  <c r="V18" i="1"/>
  <c r="T11" i="1"/>
  <c r="T17" i="1" s="1"/>
  <c r="X16" i="1" l="1"/>
  <c r="X13" i="1"/>
  <c r="V16" i="1"/>
  <c r="V19" i="1" s="1"/>
  <c r="S17" i="1"/>
  <c r="R17" i="1"/>
  <c r="X17" i="1"/>
  <c r="X18" i="1"/>
  <c r="Q16" i="1"/>
  <c r="O17" i="1"/>
  <c r="P17" i="1"/>
  <c r="R16" i="1"/>
  <c r="Q17" i="1"/>
  <c r="T16" i="1"/>
  <c r="T13" i="1"/>
  <c r="W16" i="1"/>
  <c r="W19" i="1" s="1"/>
  <c r="P16" i="1"/>
  <c r="O16" i="1"/>
  <c r="X19" i="1" l="1"/>
</calcChain>
</file>

<file path=xl/sharedStrings.xml><?xml version="1.0" encoding="utf-8"?>
<sst xmlns="http://schemas.openxmlformats.org/spreadsheetml/2006/main" count="544" uniqueCount="128">
  <si>
    <t xml:space="preserve">AKREDITASI SEKOLAH </t>
  </si>
  <si>
    <t>KONDISI BERDASARKAN AKREDITASI DAN KURIKULUM</t>
  </si>
  <si>
    <t>SMP</t>
  </si>
  <si>
    <t>JUMLAH SEKOLAH</t>
  </si>
  <si>
    <t>% SMP berakreditasi 
minimal B</t>
  </si>
  <si>
    <t>SMP NEGERI DAN SWASTA</t>
  </si>
  <si>
    <t>A</t>
  </si>
  <si>
    <t>B</t>
  </si>
  <si>
    <t>DINAS PENDIDIKAN DAN KEBUDAYAAN</t>
  </si>
  <si>
    <t>C</t>
  </si>
  <si>
    <t>KABUPATEN DEMAK</t>
  </si>
  <si>
    <t>Belum</t>
  </si>
  <si>
    <t>Jumlah</t>
  </si>
  <si>
    <t>Sekolah Berdasarkan Berakreditasi</t>
  </si>
  <si>
    <t>Sekolah Berdasarkan Kuirkulum</t>
  </si>
  <si>
    <t>No. Urut</t>
  </si>
  <si>
    <t>JENJANG</t>
  </si>
  <si>
    <t>KECAMATAN</t>
  </si>
  <si>
    <t>NPSN</t>
  </si>
  <si>
    <t>NAMA</t>
  </si>
  <si>
    <t>STATUS SEKOLAH</t>
  </si>
  <si>
    <t>AKREDITASI</t>
  </si>
  <si>
    <t>KURIKULUM</t>
  </si>
  <si>
    <t>Tidak Terakreditasi</t>
  </si>
  <si>
    <t>Bukan K13</t>
  </si>
  <si>
    <t>K13</t>
  </si>
  <si>
    <t>JUMLAH</t>
  </si>
  <si>
    <t>Kec. Bonang</t>
  </si>
  <si>
    <t>SMP NEGERI 1 BONANG</t>
  </si>
  <si>
    <t>Negeri</t>
  </si>
  <si>
    <t>SMP NEGERI 2 BONANG</t>
  </si>
  <si>
    <t>MTs</t>
  </si>
  <si>
    <t>SMP NEGERI 3 BONANG</t>
  </si>
  <si>
    <t>SMPLB</t>
  </si>
  <si>
    <t>SMPS ISLAM AL AMIN</t>
  </si>
  <si>
    <t>Swasta</t>
  </si>
  <si>
    <t>SMPS ISLAM AL MAMUN</t>
  </si>
  <si>
    <t>SMPS ISLAM DA WATUL HAQ BONANG</t>
  </si>
  <si>
    <t>SMPS TAKHASSUS AL-QUR AN BONANG</t>
  </si>
  <si>
    <t>Kec. Demak</t>
  </si>
  <si>
    <t>SMP NEGERI 1 DEMAK</t>
  </si>
  <si>
    <t>SMP NEGERI 2 DEMAK</t>
  </si>
  <si>
    <t>SMP NEGERI 3 DEMAK</t>
  </si>
  <si>
    <t>SMP NEGERI 4 DEMAK</t>
  </si>
  <si>
    <t>SMP NEGERI 5 DEMAK</t>
  </si>
  <si>
    <t>SMPS BUSTANU USYSYAQIL QUR`AN</t>
  </si>
  <si>
    <t>SMPS IT AZ-ZAHRA</t>
  </si>
  <si>
    <t>SMPS PANCASILA DEMAK</t>
  </si>
  <si>
    <t>SMPS PGRI 1 DEMAK</t>
  </si>
  <si>
    <t>SMPS SULTAN FATTAH DEMAK</t>
  </si>
  <si>
    <t>Kec. Dempet</t>
  </si>
  <si>
    <t>SMP NEGERI 2 DEMPET</t>
  </si>
  <si>
    <t>SMP NEGERI 3 DEMPET</t>
  </si>
  <si>
    <t>Kec. Gajah</t>
  </si>
  <si>
    <t>SMP NEGERI 1 GAJAH</t>
  </si>
  <si>
    <t>SMP NEGERI 2 GAJAH</t>
  </si>
  <si>
    <t>SMP NEGERI 3 SATU ATAP GAJAH</t>
  </si>
  <si>
    <t>SMPS ISLAM HIDAYATUL MUSTAFID</t>
  </si>
  <si>
    <t>SMPS MIFTAHUL QULUB</t>
  </si>
  <si>
    <t>Kec. Guntur</t>
  </si>
  <si>
    <t>SMP NEGERI 1 GUNTUR</t>
  </si>
  <si>
    <t>SMP NEGERI 2 GUNTUR</t>
  </si>
  <si>
    <t>SMP NEGERI 3 GUNTUR</t>
  </si>
  <si>
    <t>SMPS AL KARIMAH GUNTUR</t>
  </si>
  <si>
    <t>SMPS BHAKTI NEGARA GUNTUR</t>
  </si>
  <si>
    <t>Kec. Karang Tengah</t>
  </si>
  <si>
    <t>SMP NEGERI 1 KARANGTENGAH</t>
  </si>
  <si>
    <t>SMP NEGERI 2 KARANGTENGAH</t>
  </si>
  <si>
    <t>SMPS AL ISLAM KARANGTENGAH</t>
  </si>
  <si>
    <t>SMPS ISLAM NURUL HADI KARANGTENGAH</t>
  </si>
  <si>
    <t>Kec. Karanganyar</t>
  </si>
  <si>
    <t>SMP NEGERI 1 KARANGANYAR</t>
  </si>
  <si>
    <t>SMP NEGERI 2 KARANGANYAR</t>
  </si>
  <si>
    <t>Kec. Karangawen</t>
  </si>
  <si>
    <t>SMP NEGERI 1 KARANGAWEN</t>
  </si>
  <si>
    <t>SMP NEGERI 2 KARANGAWEN</t>
  </si>
  <si>
    <t>SMPS AL HASANIYYAH KARANGAWEN</t>
  </si>
  <si>
    <t>SMPS AL WAKHIDIYAH KARANGAWEN</t>
  </si>
  <si>
    <t>SMPS IT PATIUNUS KARANGAWEN</t>
  </si>
  <si>
    <t>SMPS MAARIF KARANGAWEN</t>
  </si>
  <si>
    <t>SMPS PGRI 3 KARANGAWEN</t>
  </si>
  <si>
    <t>Kec. Kebonagung</t>
  </si>
  <si>
    <t>SMP NEGERI 1 KEBONAGUNG</t>
  </si>
  <si>
    <t>SMPS IT HIDAYATUL MUBTADIIN</t>
  </si>
  <si>
    <t>Kec. Mijen</t>
  </si>
  <si>
    <t>SMP NEGERI 1 MIJEN</t>
  </si>
  <si>
    <t>SMP NEGERI 2 MIJEN</t>
  </si>
  <si>
    <t>SMP NEGERI 3 SATU ATAP MIJEN</t>
  </si>
  <si>
    <t>SMPS AL ISLAM MIJEN</t>
  </si>
  <si>
    <t>Kec. Mranggen</t>
  </si>
  <si>
    <t>SMP NEGERI 1 MRANGGEN</t>
  </si>
  <si>
    <t>SMP NEGERI 2 MRANGGEN DEMAK</t>
  </si>
  <si>
    <t>SMP NEGERI 3 MRANGGEN</t>
  </si>
  <si>
    <t>SMPS ABDI NEGARA MRANGGEN</t>
  </si>
  <si>
    <t>SMPS ASSIROJIYAH MENUR</t>
  </si>
  <si>
    <t>SMPS FUTUHIYYAH MRANGGEN</t>
  </si>
  <si>
    <t>SMPS IT AL MA RUF</t>
  </si>
  <si>
    <t>SMPS IT PERMATA BUNDA</t>
  </si>
  <si>
    <t>SMPS KY AGENG GIRI</t>
  </si>
  <si>
    <t>SMPS MA ARIF KYAI GADING</t>
  </si>
  <si>
    <t>SMPS MUHAMMADIYAH PUCANG GADING</t>
  </si>
  <si>
    <t>SMPS NURUSSALAM MRANGGEN</t>
  </si>
  <si>
    <t>SMPS NUSA BANGSA</t>
  </si>
  <si>
    <t>SMPS PGRI 2 MRANGGEN</t>
  </si>
  <si>
    <t>Kec. Sayung</t>
  </si>
  <si>
    <t>SMP NEGERI 1 SAYUNG</t>
  </si>
  <si>
    <t>SMP NEGERI 2 SAYUNG</t>
  </si>
  <si>
    <t>SMP NEGERI 3 SATU ATAP SAYUNG</t>
  </si>
  <si>
    <t>SMPS FATHUL HUDA SAYUNG</t>
  </si>
  <si>
    <t>SMPS ISLAM SITI SULAECHAH (ISS) SAYUNG</t>
  </si>
  <si>
    <t>SMPS ISLAM TANWIRUL HIJA</t>
  </si>
  <si>
    <t>SMPS ISLAM TERPADU DAARUT TAHFIDZ</t>
  </si>
  <si>
    <t>SMPS IT ROUDHOTUS SHOLIHIN</t>
  </si>
  <si>
    <t>Kec. Wedung</t>
  </si>
  <si>
    <t>SMP NEGERI 1 WEDUNG</t>
  </si>
  <si>
    <t>SMP NEGERI 2 WEDUNG</t>
  </si>
  <si>
    <t>SMP NEGERI 3 WEDUNG</t>
  </si>
  <si>
    <t>SMP NEGERI SATU ATAP WEDUNG</t>
  </si>
  <si>
    <t>SMPS HIDAYATULLAH WEDUNG</t>
  </si>
  <si>
    <t>Kec. Wonosalam</t>
  </si>
  <si>
    <t>SMP NEGERI 1 WONOSALAM</t>
  </si>
  <si>
    <t>SMP NEGERI 2 WONOSALAM</t>
  </si>
  <si>
    <t>SMPS AL MADINA</t>
  </si>
  <si>
    <t>SMPS ISLAM AL FADHILA</t>
  </si>
  <si>
    <t>SMPS MU BOARDING SCHOOL</t>
  </si>
  <si>
    <t>SMPS NURUL ULUM</t>
  </si>
  <si>
    <t>SMPS PLUS LATANSA</t>
  </si>
  <si>
    <t>Tahun Pelajaran :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</si>
</sst>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"/>
      <scheme val="minor"/>
    </font>
    <font>
      <sz val="10"/>
      <color theme="1"/>
      <name val="Bookman Old Style"/>
      <family val="1"/>
    </font>
    <font>
      <b/>
      <sz val="11"/>
      <color rgb="FF002060"/>
      <name val="Bookman Old Style"/>
      <family val="1"/>
    </font>
    <font>
      <sz val="11"/>
      <color indexed="8"/>
      <name val="Calibri"/>
      <family val="2"/>
    </font>
    <font>
      <b/>
      <sz val="10"/>
      <color rgb="FFFF0000"/>
      <name val="Bookman Old Style"/>
      <family val="1"/>
    </font>
    <font>
      <b/>
      <sz val="10"/>
      <color theme="0"/>
      <name val="Bookman Old Style"/>
      <family val="1"/>
    </font>
    <font>
      <b/>
      <sz val="10"/>
      <color indexed="8"/>
      <name val="Bookman Old Style"/>
      <family val="1"/>
    </font>
    <font>
      <b/>
      <sz val="10"/>
      <color theme="1"/>
      <name val="Bookman Old Style"/>
      <family val="1"/>
    </font>
    <font>
      <b/>
      <sz val="10"/>
      <color rgb="FF333333"/>
      <name val="Bookman Old Style"/>
      <family val="1"/>
    </font>
    <font>
      <sz val="11"/>
      <color rgb="FF000000"/>
      <name val="Calibri"/>
      <family val="2"/>
    </font>
    <font>
      <sz val="10"/>
      <color rgb="FF000000"/>
      <name val="Bookman Old Style"/>
      <family val="1"/>
    </font>
    <font>
      <sz val="10"/>
      <color rgb="FF333333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3EFFF"/>
        <bgColor rgb="FF000000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A4BED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9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1" quotePrefix="1" applyFont="1" applyBorder="1" applyAlignment="1">
      <alignment horizontal="left"/>
    </xf>
    <xf numFmtId="0" fontId="5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1" quotePrefix="1" applyFont="1" applyAlignment="1">
      <alignment horizontal="left"/>
    </xf>
    <xf numFmtId="0" fontId="1" fillId="0" borderId="0" xfId="0" applyFont="1" applyAlignment="1" applyProtection="1">
      <alignment horizontal="center"/>
      <protection hidden="1"/>
    </xf>
    <xf numFmtId="2" fontId="7" fillId="3" borderId="0" xfId="0" applyNumberFormat="1" applyFont="1" applyFill="1" applyAlignment="1">
      <alignment horizontal="center"/>
    </xf>
    <xf numFmtId="0" fontId="4" fillId="0" borderId="0" xfId="1" quotePrefix="1" applyFont="1" applyAlignment="1">
      <alignment horizontal="left"/>
    </xf>
    <xf numFmtId="0" fontId="6" fillId="0" borderId="0" xfId="1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4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10" fillId="6" borderId="4" xfId="2" applyFont="1" applyFill="1" applyBorder="1" applyAlignment="1">
      <alignment horizontal="center" vertical="center" wrapText="1"/>
    </xf>
    <xf numFmtId="0" fontId="10" fillId="7" borderId="4" xfId="2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1" fillId="8" borderId="3" xfId="0" applyFont="1" applyFill="1" applyBorder="1" applyAlignment="1">
      <alignment vertical="center"/>
    </xf>
    <xf numFmtId="0" fontId="1" fillId="0" borderId="5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2" fontId="1" fillId="0" borderId="4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</cellXfs>
  <cellStyles count="3">
    <cellStyle name="Normal" xfId="0" builtinId="0"/>
    <cellStyle name="Normal 244" xfId="2" xr:uid="{BF8716EC-4F4E-4DB7-BE27-67BF15E7B66B}"/>
    <cellStyle name="Normal 3 2" xfId="1" xr:uid="{CDC3B2CF-C77C-465B-B420-2AC289888F54}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>
        <c:manualLayout>
          <c:layoutTarget val="inner"/>
          <c:xMode val="edge"/>
          <c:yMode val="edge"/>
          <c:x val="0.30300820350965668"/>
          <c:y val="0.25430805359856334"/>
          <c:w val="0.52224762750950637"/>
          <c:h val="0.65280946480674684"/>
        </c:manualLayout>
      </c:layout>
      <c:pieChart>
        <c:varyColors val="1"/>
        <c:ser>
          <c:idx val="0"/>
          <c:order val="0"/>
          <c:tx>
            <c:strRef>
              <c:f>'AKREDITASI SMP'!$F$2</c:f>
              <c:strCache>
                <c:ptCount val="1"/>
                <c:pt idx="0">
                  <c:v>SMP</c:v>
                </c:pt>
              </c:strCache>
            </c:strRef>
          </c:tx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53-4D83-9FB1-B80F5A086C87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B53-4D83-9FB1-B80F5A086C87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B53-4D83-9FB1-B80F5A086C87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B53-4D83-9FB1-B80F5A086C87}"/>
              </c:ext>
            </c:extLst>
          </c:dPt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d-ID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B53-4D83-9FB1-B80F5A086C8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'AKREDITASI SMP'!$F$3:$F$6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Belum</c:v>
                </c:pt>
              </c:strCache>
            </c:strRef>
          </c:cat>
          <c:val>
            <c:numRef>
              <c:f>'AKREDITASI SMP'!$G$3:$G$6</c:f>
              <c:numCache>
                <c:formatCode>General</c:formatCode>
                <c:ptCount val="4"/>
                <c:pt idx="0">
                  <c:v>38</c:v>
                </c:pt>
                <c:pt idx="1">
                  <c:v>36</c:v>
                </c:pt>
                <c:pt idx="2">
                  <c:v>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B53-4D83-9FB1-B80F5A086C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  <a:scene3d>
      <a:camera prst="orthographicFront"/>
      <a:lightRig rig="threePt" dir="t"/>
    </a:scene3d>
    <a:sp3d prstMaterial="matte">
      <a:bevelT w="127000" h="63500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2</xdr:row>
      <xdr:rowOff>19050</xdr:rowOff>
    </xdr:from>
    <xdr:ext cx="574788" cy="784413"/>
    <xdr:pic>
      <xdr:nvPicPr>
        <xdr:cNvPr id="2" name="Picture 1">
          <a:extLst>
            <a:ext uri="{FF2B5EF4-FFF2-40B4-BE49-F238E27FC236}">
              <a16:creationId xmlns:a16="http://schemas.microsoft.com/office/drawing/2014/main" id="{B17734DA-D22A-49C0-ABDE-723D28165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800100"/>
          <a:ext cx="574788" cy="7844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8</xdr:col>
      <xdr:colOff>57150</xdr:colOff>
      <xdr:row>0</xdr:row>
      <xdr:rowOff>38100</xdr:rowOff>
    </xdr:from>
    <xdr:to>
      <xdr:col>12</xdr:col>
      <xdr:colOff>400049</xdr:colOff>
      <xdr:row>7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883F9AB-AA6D-44BC-840A-7EB2A5ECD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PAUD-DIKDASMEN/PAUD-DIKDASMEN-2020-2021/AKREDITASI-2020/Akreditasi%20SD-SMP-MI-MTS-SMA-MA-SMK-SLB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KAP AKREDITASI SP"/>
      <sheetName val="Rekap Perkecamatan_SD"/>
      <sheetName val="Rekap Perkecamatan_MI"/>
      <sheetName val="Rekap Perkecamatan_SMP"/>
      <sheetName val="Rekap Perkecamatan_MTs"/>
      <sheetName val="AKREDITASI SD"/>
      <sheetName val="AKREDITASI MI"/>
      <sheetName val="AKREDITASI SMP"/>
      <sheetName val="AKREDITASI MTs"/>
      <sheetName val="Rekap Perkecamatan_SMA"/>
      <sheetName val="Rekap Perkecamatan_SMK"/>
      <sheetName val="Rekap Perkecamatan_MA"/>
      <sheetName val="AKREDITASI SMA"/>
      <sheetName val="AKREDITASI MA"/>
      <sheetName val="AKREDITASI SMK"/>
      <sheetName val="AKREDITASI SL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F2" t="str">
            <v>SMP</v>
          </cell>
        </row>
        <row r="3">
          <cell r="F3" t="str">
            <v>A</v>
          </cell>
          <cell r="G3">
            <v>38</v>
          </cell>
        </row>
        <row r="4">
          <cell r="F4" t="str">
            <v>B</v>
          </cell>
          <cell r="G4">
            <v>36</v>
          </cell>
        </row>
        <row r="5">
          <cell r="F5" t="str">
            <v>C</v>
          </cell>
          <cell r="G5">
            <v>7</v>
          </cell>
        </row>
        <row r="6">
          <cell r="F6" t="str">
            <v>Belum</v>
          </cell>
          <cell r="G6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F611-D98C-488A-B01C-33BE3556DA22}">
  <sheetPr>
    <tabColor rgb="FF002060"/>
  </sheetPr>
  <dimension ref="A1:Z91"/>
  <sheetViews>
    <sheetView showGridLines="0" tabSelected="1" view="pageBreakPreview" zoomScaleNormal="100" zoomScaleSheetLayoutView="100" workbookViewId="0">
      <selection activeCell="J10" sqref="J10"/>
    </sheetView>
  </sheetViews>
  <sheetFormatPr defaultRowHeight="15" x14ac:dyDescent="0.3"/>
  <cols>
    <col min="1" max="1" width="5.7109375" style="1" bestFit="1" customWidth="1"/>
    <col min="2" max="2" width="10.85546875" style="1" bestFit="1" customWidth="1"/>
    <col min="3" max="3" width="20" style="1" customWidth="1"/>
    <col min="4" max="4" width="10.140625" style="1" bestFit="1" customWidth="1"/>
    <col min="5" max="5" width="44.85546875" style="1" bestFit="1" customWidth="1"/>
    <col min="6" max="6" width="10.85546875" style="1" bestFit="1" customWidth="1"/>
    <col min="7" max="7" width="13.7109375" style="1" bestFit="1" customWidth="1"/>
    <col min="8" max="8" width="14" style="1" bestFit="1" customWidth="1"/>
    <col min="9" max="13" width="6.7109375" style="1" customWidth="1"/>
    <col min="14" max="14" width="23" style="1" customWidth="1"/>
    <col min="15" max="17" width="9.28515625" style="1" bestFit="1" customWidth="1"/>
    <col min="18" max="18" width="16.5703125" style="1" customWidth="1"/>
    <col min="19" max="20" width="9.28515625" style="1" bestFit="1" customWidth="1"/>
    <col min="21" max="21" width="3" style="1" customWidth="1"/>
    <col min="22" max="24" width="11.42578125" style="1" customWidth="1"/>
    <col min="25" max="16384" width="9.140625" style="1"/>
  </cols>
  <sheetData>
    <row r="1" spans="1:26" ht="15.75" x14ac:dyDescent="0.3">
      <c r="F1" s="2" t="s">
        <v>0</v>
      </c>
    </row>
    <row r="2" spans="1:26" ht="45.75" thickBot="1" x14ac:dyDescent="0.35">
      <c r="C2" s="3" t="s">
        <v>1</v>
      </c>
      <c r="D2" s="3"/>
      <c r="E2" s="3"/>
      <c r="F2" s="4" t="s">
        <v>2</v>
      </c>
      <c r="G2" s="4" t="s">
        <v>3</v>
      </c>
      <c r="H2" s="5" t="s">
        <v>4</v>
      </c>
    </row>
    <row r="3" spans="1:26" x14ac:dyDescent="0.3">
      <c r="C3" s="6" t="s">
        <v>5</v>
      </c>
      <c r="F3" s="1" t="s">
        <v>6</v>
      </c>
      <c r="G3" s="7">
        <v>38</v>
      </c>
      <c r="H3" s="8">
        <f>SUM(G3:G4)/G7*100</f>
        <v>90.243902439024396</v>
      </c>
    </row>
    <row r="4" spans="1:26" x14ac:dyDescent="0.3">
      <c r="C4" s="9" t="s">
        <v>127</v>
      </c>
      <c r="F4" s="1" t="s">
        <v>7</v>
      </c>
      <c r="G4" s="7">
        <v>36</v>
      </c>
    </row>
    <row r="5" spans="1:26" x14ac:dyDescent="0.3">
      <c r="C5" s="6" t="s">
        <v>8</v>
      </c>
      <c r="F5" s="1" t="s">
        <v>9</v>
      </c>
      <c r="G5" s="7">
        <v>7</v>
      </c>
    </row>
    <row r="6" spans="1:26" x14ac:dyDescent="0.3">
      <c r="C6" s="10" t="s">
        <v>10</v>
      </c>
      <c r="F6" s="1" t="s">
        <v>11</v>
      </c>
      <c r="G6" s="7">
        <v>1</v>
      </c>
    </row>
    <row r="7" spans="1:26" x14ac:dyDescent="0.3">
      <c r="F7" s="11" t="s">
        <v>12</v>
      </c>
      <c r="G7" s="12">
        <f>SUM(G3:G6)</f>
        <v>82</v>
      </c>
      <c r="O7" s="13" t="s">
        <v>13</v>
      </c>
      <c r="P7" s="13"/>
      <c r="Q7" s="13"/>
      <c r="R7" s="13"/>
      <c r="S7" s="13"/>
      <c r="V7" s="14" t="s">
        <v>14</v>
      </c>
      <c r="W7" s="14"/>
      <c r="X7" s="14"/>
    </row>
    <row r="8" spans="1:26" ht="15.75" thickBot="1" x14ac:dyDescent="0.35">
      <c r="O8" s="15"/>
      <c r="P8" s="15"/>
      <c r="Q8" s="15"/>
      <c r="R8" s="15"/>
      <c r="S8" s="15"/>
    </row>
    <row r="9" spans="1:26" ht="30.75" thickBot="1" x14ac:dyDescent="0.35">
      <c r="A9" s="16" t="s">
        <v>15</v>
      </c>
      <c r="B9" s="16" t="s">
        <v>16</v>
      </c>
      <c r="C9" s="16" t="s">
        <v>17</v>
      </c>
      <c r="D9" s="16" t="s">
        <v>18</v>
      </c>
      <c r="E9" s="16" t="s">
        <v>19</v>
      </c>
      <c r="F9" s="16" t="s">
        <v>20</v>
      </c>
      <c r="G9" s="16" t="s">
        <v>21</v>
      </c>
      <c r="H9" s="16" t="s">
        <v>22</v>
      </c>
      <c r="N9" s="17" t="s">
        <v>16</v>
      </c>
      <c r="O9" s="18" t="s">
        <v>6</v>
      </c>
      <c r="P9" s="19" t="s">
        <v>7</v>
      </c>
      <c r="Q9" s="18" t="s">
        <v>9</v>
      </c>
      <c r="R9" s="19" t="s">
        <v>23</v>
      </c>
      <c r="S9" s="18" t="s">
        <v>11</v>
      </c>
      <c r="T9" s="19" t="s">
        <v>12</v>
      </c>
      <c r="V9" s="19" t="s">
        <v>24</v>
      </c>
      <c r="W9" s="18" t="s">
        <v>25</v>
      </c>
      <c r="X9" s="19" t="s">
        <v>26</v>
      </c>
    </row>
    <row r="10" spans="1:26" ht="15.75" thickBot="1" x14ac:dyDescent="0.35">
      <c r="A10" s="20">
        <v>1</v>
      </c>
      <c r="B10" s="20" t="s">
        <v>2</v>
      </c>
      <c r="C10" s="21" t="s">
        <v>27</v>
      </c>
      <c r="D10" s="21">
        <v>20319380</v>
      </c>
      <c r="E10" s="21" t="s">
        <v>28</v>
      </c>
      <c r="F10" s="20" t="s">
        <v>29</v>
      </c>
      <c r="G10" s="20" t="s">
        <v>6</v>
      </c>
      <c r="H10" s="20" t="s">
        <v>25</v>
      </c>
      <c r="N10" s="22" t="s">
        <v>2</v>
      </c>
      <c r="O10" s="23">
        <f>COUNTIFS($G$10:$G$91,O$9,$B$10:$B$91,$N10)</f>
        <v>38</v>
      </c>
      <c r="P10" s="23">
        <f>COUNTIFS($G$10:$G$91,P$9,$B$10:$B$91,$N10)</f>
        <v>36</v>
      </c>
      <c r="Q10" s="23">
        <f>COUNTIFS($G$10:$G$91,Q$9,$B$10:$B$91,$N10)</f>
        <v>7</v>
      </c>
      <c r="R10" s="23">
        <f>COUNTIFS($G$10:$G$91,R$9,$B$10:$B$91,$N10)</f>
        <v>0</v>
      </c>
      <c r="S10" s="23">
        <f>COUNTIFS($G$10:$G$91,S$9,$B$10:$B$91,$N10)</f>
        <v>1</v>
      </c>
      <c r="T10" s="24">
        <f>SUM(O10:S10)</f>
        <v>82</v>
      </c>
      <c r="V10" s="23">
        <f>COUNTIFS($H$10:$H$91,V$9,$B$10:$B$91,$N10)</f>
        <v>0</v>
      </c>
      <c r="W10" s="23">
        <f>COUNTIFS($H$10:$H$91,W$9,$B$10:$B$91,$N10)</f>
        <v>82</v>
      </c>
      <c r="X10" s="24">
        <f>SUM(V10:W10)</f>
        <v>82</v>
      </c>
    </row>
    <row r="11" spans="1:26" ht="15.75" thickBot="1" x14ac:dyDescent="0.35">
      <c r="A11" s="20">
        <v>2</v>
      </c>
      <c r="B11" s="20" t="s">
        <v>2</v>
      </c>
      <c r="C11" s="21" t="s">
        <v>27</v>
      </c>
      <c r="D11" s="21">
        <v>20319338</v>
      </c>
      <c r="E11" s="21" t="s">
        <v>30</v>
      </c>
      <c r="F11" s="20" t="s">
        <v>29</v>
      </c>
      <c r="G11" s="20" t="s">
        <v>6</v>
      </c>
      <c r="H11" s="20" t="s">
        <v>25</v>
      </c>
      <c r="N11" s="22" t="s">
        <v>31</v>
      </c>
      <c r="O11" s="23">
        <v>43</v>
      </c>
      <c r="P11" s="23">
        <v>79</v>
      </c>
      <c r="Q11" s="23">
        <v>7</v>
      </c>
      <c r="R11" s="23">
        <v>0</v>
      </c>
      <c r="S11" s="23">
        <v>5</v>
      </c>
      <c r="T11" s="24">
        <f>SUM(O11:S11)</f>
        <v>134</v>
      </c>
      <c r="V11" s="23">
        <v>0</v>
      </c>
      <c r="W11" s="23">
        <v>134</v>
      </c>
      <c r="X11" s="24">
        <f>SUM(V11:W11)</f>
        <v>134</v>
      </c>
    </row>
    <row r="12" spans="1:26" ht="16.5" thickBot="1" x14ac:dyDescent="0.35">
      <c r="A12" s="20">
        <v>3</v>
      </c>
      <c r="B12" s="20" t="s">
        <v>2</v>
      </c>
      <c r="C12" s="21" t="s">
        <v>27</v>
      </c>
      <c r="D12" s="25">
        <v>20319355</v>
      </c>
      <c r="E12" s="25" t="s">
        <v>32</v>
      </c>
      <c r="F12" s="20" t="s">
        <v>29</v>
      </c>
      <c r="G12" s="20" t="s">
        <v>6</v>
      </c>
      <c r="H12" s="20" t="s">
        <v>25</v>
      </c>
      <c r="N12" s="26" t="s">
        <v>33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8">
        <f>SUM(O12:S12)</f>
        <v>0</v>
      </c>
      <c r="U12"/>
      <c r="V12" s="29">
        <v>1</v>
      </c>
      <c r="W12" s="29">
        <v>0</v>
      </c>
      <c r="X12" s="28">
        <f>SUM(V12:W12)</f>
        <v>1</v>
      </c>
      <c r="Y12"/>
      <c r="Z12"/>
    </row>
    <row r="13" spans="1:26" ht="16.5" thickBot="1" x14ac:dyDescent="0.35">
      <c r="A13" s="20">
        <v>4</v>
      </c>
      <c r="B13" s="20" t="s">
        <v>2</v>
      </c>
      <c r="C13" s="21" t="s">
        <v>27</v>
      </c>
      <c r="D13" s="21">
        <v>20340330</v>
      </c>
      <c r="E13" s="21" t="s">
        <v>34</v>
      </c>
      <c r="F13" s="20" t="s">
        <v>35</v>
      </c>
      <c r="G13" s="20" t="s">
        <v>7</v>
      </c>
      <c r="H13" s="20" t="s">
        <v>25</v>
      </c>
      <c r="N13" s="30" t="s">
        <v>26</v>
      </c>
      <c r="O13" s="30">
        <f>SUM(O10:O12)</f>
        <v>81</v>
      </c>
      <c r="P13" s="30">
        <f>SUM(P10:P12)</f>
        <v>115</v>
      </c>
      <c r="Q13" s="30">
        <f t="shared" ref="Q13:S13" si="0">SUM(Q10:Q12)</f>
        <v>14</v>
      </c>
      <c r="R13" s="30">
        <f t="shared" si="0"/>
        <v>0</v>
      </c>
      <c r="S13" s="30">
        <f t="shared" si="0"/>
        <v>6</v>
      </c>
      <c r="T13" s="30">
        <f>SUM(T10:T12)</f>
        <v>216</v>
      </c>
      <c r="U13"/>
      <c r="V13" s="30">
        <f t="shared" ref="V13:W13" si="1">SUM(V10:V12)</f>
        <v>1</v>
      </c>
      <c r="W13" s="30">
        <f t="shared" si="1"/>
        <v>216</v>
      </c>
      <c r="X13" s="30">
        <f>SUM(X10:X12)</f>
        <v>217</v>
      </c>
      <c r="Y13"/>
      <c r="Z13"/>
    </row>
    <row r="14" spans="1:26" ht="16.5" thickBot="1" x14ac:dyDescent="0.35">
      <c r="A14" s="20">
        <v>5</v>
      </c>
      <c r="B14" s="20" t="s">
        <v>2</v>
      </c>
      <c r="C14" s="21" t="s">
        <v>27</v>
      </c>
      <c r="D14" s="21">
        <v>60725443</v>
      </c>
      <c r="E14" s="21" t="s">
        <v>36</v>
      </c>
      <c r="F14" s="20" t="s">
        <v>35</v>
      </c>
      <c r="G14" s="20" t="s">
        <v>7</v>
      </c>
      <c r="H14" s="20" t="s">
        <v>25</v>
      </c>
      <c r="N14"/>
      <c r="O14"/>
      <c r="P14" s="31"/>
      <c r="Q14"/>
      <c r="R14"/>
      <c r="S14"/>
      <c r="T14"/>
      <c r="U14"/>
      <c r="V14"/>
      <c r="W14"/>
      <c r="X14"/>
      <c r="Y14"/>
      <c r="Z14"/>
    </row>
    <row r="15" spans="1:26" ht="30.75" thickBot="1" x14ac:dyDescent="0.35">
      <c r="A15" s="32">
        <v>6</v>
      </c>
      <c r="B15" s="20" t="s">
        <v>2</v>
      </c>
      <c r="C15" s="33" t="s">
        <v>27</v>
      </c>
      <c r="D15" s="33">
        <v>20360628</v>
      </c>
      <c r="E15" s="33" t="s">
        <v>37</v>
      </c>
      <c r="F15" s="32" t="s">
        <v>35</v>
      </c>
      <c r="G15" s="20" t="s">
        <v>7</v>
      </c>
      <c r="H15" s="20" t="s">
        <v>25</v>
      </c>
      <c r="N15" s="17" t="s">
        <v>16</v>
      </c>
      <c r="O15" s="18" t="s">
        <v>6</v>
      </c>
      <c r="P15" s="19" t="s">
        <v>7</v>
      </c>
      <c r="Q15" s="18" t="s">
        <v>9</v>
      </c>
      <c r="R15" s="19" t="s">
        <v>23</v>
      </c>
      <c r="S15" s="18" t="s">
        <v>11</v>
      </c>
      <c r="T15" s="19" t="s">
        <v>12</v>
      </c>
      <c r="V15" s="19" t="s">
        <v>24</v>
      </c>
      <c r="W15" s="18" t="s">
        <v>25</v>
      </c>
      <c r="X15" s="19" t="s">
        <v>26</v>
      </c>
      <c r="Y15"/>
      <c r="Z15"/>
    </row>
    <row r="16" spans="1:26" ht="16.5" thickBot="1" x14ac:dyDescent="0.35">
      <c r="A16" s="20">
        <v>7</v>
      </c>
      <c r="B16" s="20" t="s">
        <v>2</v>
      </c>
      <c r="C16" s="21" t="s">
        <v>27</v>
      </c>
      <c r="D16" s="21">
        <v>20319381</v>
      </c>
      <c r="E16" s="21" t="s">
        <v>38</v>
      </c>
      <c r="F16" s="20" t="s">
        <v>35</v>
      </c>
      <c r="G16" s="20" t="s">
        <v>7</v>
      </c>
      <c r="H16" s="20" t="s">
        <v>25</v>
      </c>
      <c r="N16" s="22" t="s">
        <v>2</v>
      </c>
      <c r="O16" s="34">
        <f>O10/$T10*100</f>
        <v>46.341463414634148</v>
      </c>
      <c r="P16" s="34">
        <f t="shared" ref="P16:T16" si="2">P10/$T10*100</f>
        <v>43.902439024390247</v>
      </c>
      <c r="Q16" s="34">
        <f t="shared" si="2"/>
        <v>8.536585365853659</v>
      </c>
      <c r="R16" s="34">
        <f t="shared" si="2"/>
        <v>0</v>
      </c>
      <c r="S16" s="34">
        <f t="shared" si="2"/>
        <v>1.2195121951219512</v>
      </c>
      <c r="T16" s="34">
        <f t="shared" si="2"/>
        <v>100</v>
      </c>
      <c r="U16" s="35"/>
      <c r="V16" s="34">
        <f>V10/$X10*100</f>
        <v>0</v>
      </c>
      <c r="W16" s="34">
        <f>W10/$X10*100</f>
        <v>100</v>
      </c>
      <c r="X16" s="34">
        <f t="shared" ref="X16:X18" si="3">X10/$X$10*100</f>
        <v>100</v>
      </c>
      <c r="Y16"/>
      <c r="Z16"/>
    </row>
    <row r="17" spans="1:26" ht="16.5" thickBot="1" x14ac:dyDescent="0.35">
      <c r="A17" s="20">
        <v>8</v>
      </c>
      <c r="B17" s="20" t="s">
        <v>2</v>
      </c>
      <c r="C17" s="21" t="s">
        <v>39</v>
      </c>
      <c r="D17" s="21">
        <v>20319379</v>
      </c>
      <c r="E17" s="21" t="s">
        <v>40</v>
      </c>
      <c r="F17" s="20" t="s">
        <v>29</v>
      </c>
      <c r="G17" s="20" t="s">
        <v>6</v>
      </c>
      <c r="H17" s="20" t="s">
        <v>25</v>
      </c>
      <c r="N17" s="22" t="s">
        <v>31</v>
      </c>
      <c r="O17" s="34">
        <f t="shared" ref="O17:T18" si="4">O11/$T11*100</f>
        <v>32.089552238805972</v>
      </c>
      <c r="P17" s="34">
        <f t="shared" si="4"/>
        <v>58.955223880597018</v>
      </c>
      <c r="Q17" s="34">
        <f t="shared" si="4"/>
        <v>5.2238805970149249</v>
      </c>
      <c r="R17" s="34">
        <f t="shared" si="4"/>
        <v>0</v>
      </c>
      <c r="S17" s="34">
        <f t="shared" si="4"/>
        <v>3.7313432835820892</v>
      </c>
      <c r="T17" s="34">
        <f t="shared" si="4"/>
        <v>100</v>
      </c>
      <c r="V17" s="34">
        <f t="shared" ref="V17:W18" si="5">V11/$X11*100</f>
        <v>0</v>
      </c>
      <c r="W17" s="34">
        <f t="shared" si="5"/>
        <v>100</v>
      </c>
      <c r="X17" s="34">
        <f t="shared" si="3"/>
        <v>163.41463414634146</v>
      </c>
      <c r="Y17"/>
      <c r="Z17"/>
    </row>
    <row r="18" spans="1:26" ht="16.5" thickBot="1" x14ac:dyDescent="0.35">
      <c r="A18" s="20">
        <v>9</v>
      </c>
      <c r="B18" s="20" t="s">
        <v>2</v>
      </c>
      <c r="C18" s="21" t="s">
        <v>39</v>
      </c>
      <c r="D18" s="21">
        <v>20319337</v>
      </c>
      <c r="E18" s="21" t="s">
        <v>41</v>
      </c>
      <c r="F18" s="20" t="s">
        <v>29</v>
      </c>
      <c r="G18" s="20" t="s">
        <v>6</v>
      </c>
      <c r="H18" s="20" t="s">
        <v>25</v>
      </c>
      <c r="N18" s="26" t="s">
        <v>33</v>
      </c>
      <c r="O18" s="34" t="e">
        <f t="shared" si="4"/>
        <v>#DIV/0!</v>
      </c>
      <c r="P18" s="34" t="e">
        <f t="shared" si="4"/>
        <v>#DIV/0!</v>
      </c>
      <c r="Q18" s="34" t="e">
        <f t="shared" si="4"/>
        <v>#DIV/0!</v>
      </c>
      <c r="R18" s="34" t="e">
        <f t="shared" si="4"/>
        <v>#DIV/0!</v>
      </c>
      <c r="S18" s="34" t="e">
        <f t="shared" si="4"/>
        <v>#DIV/0!</v>
      </c>
      <c r="T18" s="34" t="e">
        <f t="shared" si="4"/>
        <v>#DIV/0!</v>
      </c>
      <c r="U18"/>
      <c r="V18" s="34">
        <f t="shared" si="5"/>
        <v>100</v>
      </c>
      <c r="W18" s="34">
        <f t="shared" si="5"/>
        <v>0</v>
      </c>
      <c r="X18" s="34">
        <f t="shared" si="3"/>
        <v>1.2195121951219512</v>
      </c>
      <c r="Y18"/>
      <c r="Z18"/>
    </row>
    <row r="19" spans="1:26" ht="16.5" thickBot="1" x14ac:dyDescent="0.35">
      <c r="A19" s="20">
        <v>10</v>
      </c>
      <c r="B19" s="20" t="s">
        <v>2</v>
      </c>
      <c r="C19" s="21" t="s">
        <v>39</v>
      </c>
      <c r="D19" s="21">
        <v>20319354</v>
      </c>
      <c r="E19" s="21" t="s">
        <v>42</v>
      </c>
      <c r="F19" s="20" t="s">
        <v>29</v>
      </c>
      <c r="G19" s="20" t="s">
        <v>6</v>
      </c>
      <c r="H19" s="20" t="s">
        <v>25</v>
      </c>
      <c r="N19" s="30" t="s">
        <v>26</v>
      </c>
      <c r="O19" s="30"/>
      <c r="P19" s="30"/>
      <c r="Q19" s="30"/>
      <c r="R19" s="30"/>
      <c r="S19" s="30"/>
      <c r="T19" s="30"/>
      <c r="U19"/>
      <c r="V19" s="30">
        <f t="shared" ref="V19:W19" si="6">SUM(V16:V18)</f>
        <v>100</v>
      </c>
      <c r="W19" s="30">
        <f t="shared" si="6"/>
        <v>200</v>
      </c>
      <c r="X19" s="30">
        <f>SUM(X16:X18)</f>
        <v>264.63414634146341</v>
      </c>
      <c r="Y19"/>
      <c r="Z19"/>
    </row>
    <row r="20" spans="1:26" ht="16.5" thickBot="1" x14ac:dyDescent="0.35">
      <c r="A20" s="20">
        <v>11</v>
      </c>
      <c r="B20" s="20" t="s">
        <v>2</v>
      </c>
      <c r="C20" s="21" t="s">
        <v>39</v>
      </c>
      <c r="D20" s="21">
        <v>20319351</v>
      </c>
      <c r="E20" s="21" t="s">
        <v>43</v>
      </c>
      <c r="F20" s="20" t="s">
        <v>29</v>
      </c>
      <c r="G20" s="20" t="s">
        <v>6</v>
      </c>
      <c r="H20" s="20" t="s">
        <v>25</v>
      </c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6.5" thickBot="1" x14ac:dyDescent="0.35">
      <c r="A21" s="20">
        <v>12</v>
      </c>
      <c r="B21" s="20" t="s">
        <v>2</v>
      </c>
      <c r="C21" s="21" t="s">
        <v>39</v>
      </c>
      <c r="D21" s="21">
        <v>20319335</v>
      </c>
      <c r="E21" s="21" t="s">
        <v>44</v>
      </c>
      <c r="F21" s="20" t="s">
        <v>29</v>
      </c>
      <c r="G21" s="20" t="s">
        <v>6</v>
      </c>
      <c r="H21" s="20" t="s">
        <v>25</v>
      </c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6.5" thickBot="1" x14ac:dyDescent="0.35">
      <c r="A22" s="20">
        <v>13</v>
      </c>
      <c r="B22" s="20" t="s">
        <v>2</v>
      </c>
      <c r="C22" s="21" t="s">
        <v>39</v>
      </c>
      <c r="D22" s="21">
        <v>69990963</v>
      </c>
      <c r="E22" s="21" t="s">
        <v>45</v>
      </c>
      <c r="F22" s="20" t="s">
        <v>35</v>
      </c>
      <c r="G22" s="20" t="s">
        <v>11</v>
      </c>
      <c r="H22" s="20" t="s">
        <v>25</v>
      </c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6.5" thickBot="1" x14ac:dyDescent="0.35">
      <c r="A23" s="20">
        <v>14</v>
      </c>
      <c r="B23" s="20" t="s">
        <v>2</v>
      </c>
      <c r="C23" s="21" t="s">
        <v>39</v>
      </c>
      <c r="D23" s="21">
        <v>69973019</v>
      </c>
      <c r="E23" s="21" t="s">
        <v>46</v>
      </c>
      <c r="F23" s="20" t="s">
        <v>35</v>
      </c>
      <c r="G23" s="20" t="s">
        <v>7</v>
      </c>
      <c r="H23" s="20" t="s">
        <v>25</v>
      </c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6.5" thickBot="1" x14ac:dyDescent="0.35">
      <c r="A24" s="20">
        <v>15</v>
      </c>
      <c r="B24" s="20" t="s">
        <v>2</v>
      </c>
      <c r="C24" s="21" t="s">
        <v>39</v>
      </c>
      <c r="D24" s="21">
        <v>20319387</v>
      </c>
      <c r="E24" s="21" t="s">
        <v>47</v>
      </c>
      <c r="F24" s="20" t="s">
        <v>35</v>
      </c>
      <c r="G24" s="20" t="s">
        <v>7</v>
      </c>
      <c r="H24" s="20" t="s">
        <v>25</v>
      </c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6.5" thickBot="1" x14ac:dyDescent="0.35">
      <c r="A25" s="20">
        <v>16</v>
      </c>
      <c r="B25" s="20" t="s">
        <v>2</v>
      </c>
      <c r="C25" s="21" t="s">
        <v>39</v>
      </c>
      <c r="D25" s="21">
        <v>20319385</v>
      </c>
      <c r="E25" s="21" t="s">
        <v>48</v>
      </c>
      <c r="F25" s="20" t="s">
        <v>35</v>
      </c>
      <c r="G25" s="20" t="s">
        <v>6</v>
      </c>
      <c r="H25" s="20" t="s">
        <v>25</v>
      </c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6.5" thickBot="1" x14ac:dyDescent="0.35">
      <c r="A26" s="20">
        <v>17</v>
      </c>
      <c r="B26" s="20" t="s">
        <v>2</v>
      </c>
      <c r="C26" s="21" t="s">
        <v>39</v>
      </c>
      <c r="D26" s="21">
        <v>20319382</v>
      </c>
      <c r="E26" s="21" t="s">
        <v>49</v>
      </c>
      <c r="F26" s="20" t="s">
        <v>35</v>
      </c>
      <c r="G26" s="20" t="s">
        <v>7</v>
      </c>
      <c r="H26" s="20" t="s">
        <v>25</v>
      </c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6.5" thickBot="1" x14ac:dyDescent="0.35">
      <c r="A27" s="20">
        <v>18</v>
      </c>
      <c r="B27" s="20" t="s">
        <v>2</v>
      </c>
      <c r="C27" s="21" t="s">
        <v>50</v>
      </c>
      <c r="D27" s="21">
        <v>20339140</v>
      </c>
      <c r="E27" s="21" t="s">
        <v>51</v>
      </c>
      <c r="F27" s="20" t="s">
        <v>29</v>
      </c>
      <c r="G27" s="20" t="s">
        <v>6</v>
      </c>
      <c r="H27" s="20" t="s">
        <v>25</v>
      </c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6.5" thickBot="1" x14ac:dyDescent="0.35">
      <c r="A28" s="20">
        <v>19</v>
      </c>
      <c r="B28" s="20" t="s">
        <v>2</v>
      </c>
      <c r="C28" s="21" t="s">
        <v>50</v>
      </c>
      <c r="D28" s="21">
        <v>20319353</v>
      </c>
      <c r="E28" s="21" t="s">
        <v>52</v>
      </c>
      <c r="F28" s="20" t="s">
        <v>29</v>
      </c>
      <c r="G28" s="20" t="s">
        <v>6</v>
      </c>
      <c r="H28" s="20" t="s">
        <v>25</v>
      </c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6.5" thickBot="1" x14ac:dyDescent="0.35">
      <c r="A29" s="20">
        <v>20</v>
      </c>
      <c r="B29" s="20" t="s">
        <v>2</v>
      </c>
      <c r="C29" s="21" t="s">
        <v>53</v>
      </c>
      <c r="D29" s="21">
        <v>20319363</v>
      </c>
      <c r="E29" s="21" t="s">
        <v>54</v>
      </c>
      <c r="F29" s="20" t="s">
        <v>29</v>
      </c>
      <c r="G29" s="20" t="s">
        <v>6</v>
      </c>
      <c r="H29" s="20" t="s">
        <v>25</v>
      </c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6.5" thickBot="1" x14ac:dyDescent="0.35">
      <c r="A30" s="20">
        <v>21</v>
      </c>
      <c r="B30" s="20" t="s">
        <v>2</v>
      </c>
      <c r="C30" s="21" t="s">
        <v>53</v>
      </c>
      <c r="D30" s="21">
        <v>20319336</v>
      </c>
      <c r="E30" s="21" t="s">
        <v>55</v>
      </c>
      <c r="F30" s="20" t="s">
        <v>29</v>
      </c>
      <c r="G30" s="20" t="s">
        <v>6</v>
      </c>
      <c r="H30" s="20" t="s">
        <v>25</v>
      </c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6.5" thickBot="1" x14ac:dyDescent="0.35">
      <c r="A31" s="20">
        <v>22</v>
      </c>
      <c r="B31" s="20" t="s">
        <v>2</v>
      </c>
      <c r="C31" s="21" t="s">
        <v>53</v>
      </c>
      <c r="D31" s="21">
        <v>20362011</v>
      </c>
      <c r="E31" s="21" t="s">
        <v>56</v>
      </c>
      <c r="F31" s="20" t="s">
        <v>29</v>
      </c>
      <c r="G31" s="20" t="s">
        <v>9</v>
      </c>
      <c r="H31" s="20" t="s">
        <v>25</v>
      </c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6.5" thickBot="1" x14ac:dyDescent="0.35">
      <c r="A32" s="20">
        <v>23</v>
      </c>
      <c r="B32" s="20" t="s">
        <v>2</v>
      </c>
      <c r="C32" s="21" t="s">
        <v>53</v>
      </c>
      <c r="D32" s="21">
        <v>20360522</v>
      </c>
      <c r="E32" s="21" t="s">
        <v>57</v>
      </c>
      <c r="F32" s="20" t="s">
        <v>35</v>
      </c>
      <c r="G32" s="20" t="s">
        <v>7</v>
      </c>
      <c r="H32" s="20" t="s">
        <v>25</v>
      </c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6.5" thickBot="1" x14ac:dyDescent="0.35">
      <c r="A33" s="20">
        <v>24</v>
      </c>
      <c r="B33" s="20" t="s">
        <v>2</v>
      </c>
      <c r="C33" s="21" t="s">
        <v>53</v>
      </c>
      <c r="D33" s="21">
        <v>20341248</v>
      </c>
      <c r="E33" s="21" t="s">
        <v>58</v>
      </c>
      <c r="F33" s="20" t="s">
        <v>35</v>
      </c>
      <c r="G33" s="20" t="s">
        <v>9</v>
      </c>
      <c r="H33" s="20" t="s">
        <v>25</v>
      </c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6.5" thickBot="1" x14ac:dyDescent="0.35">
      <c r="A34" s="20">
        <v>25</v>
      </c>
      <c r="B34" s="20" t="s">
        <v>2</v>
      </c>
      <c r="C34" s="21" t="s">
        <v>59</v>
      </c>
      <c r="D34" s="21">
        <v>20319362</v>
      </c>
      <c r="E34" s="21" t="s">
        <v>60</v>
      </c>
      <c r="F34" s="20" t="s">
        <v>29</v>
      </c>
      <c r="G34" s="20" t="s">
        <v>6</v>
      </c>
      <c r="H34" s="20" t="s">
        <v>25</v>
      </c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6.5" thickBot="1" x14ac:dyDescent="0.35">
      <c r="A35" s="20">
        <v>26</v>
      </c>
      <c r="B35" s="20" t="s">
        <v>2</v>
      </c>
      <c r="C35" s="21" t="s">
        <v>59</v>
      </c>
      <c r="D35" s="21">
        <v>20319348</v>
      </c>
      <c r="E35" s="21" t="s">
        <v>61</v>
      </c>
      <c r="F35" s="20" t="s">
        <v>29</v>
      </c>
      <c r="G35" s="20" t="s">
        <v>6</v>
      </c>
      <c r="H35" s="20" t="s">
        <v>25</v>
      </c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6.5" thickBot="1" x14ac:dyDescent="0.35">
      <c r="A36" s="20">
        <v>27</v>
      </c>
      <c r="B36" s="20" t="s">
        <v>2</v>
      </c>
      <c r="C36" s="21" t="s">
        <v>59</v>
      </c>
      <c r="D36" s="21">
        <v>20319352</v>
      </c>
      <c r="E36" s="21" t="s">
        <v>62</v>
      </c>
      <c r="F36" s="20" t="s">
        <v>29</v>
      </c>
      <c r="G36" s="20" t="s">
        <v>6</v>
      </c>
      <c r="H36" s="20" t="s">
        <v>25</v>
      </c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6.5" thickBot="1" x14ac:dyDescent="0.35">
      <c r="A37" s="20">
        <v>28</v>
      </c>
      <c r="B37" s="20" t="s">
        <v>2</v>
      </c>
      <c r="C37" s="21" t="s">
        <v>59</v>
      </c>
      <c r="D37" s="21">
        <v>20319371</v>
      </c>
      <c r="E37" s="21" t="s">
        <v>63</v>
      </c>
      <c r="F37" s="20" t="s">
        <v>35</v>
      </c>
      <c r="G37" s="20" t="s">
        <v>6</v>
      </c>
      <c r="H37" s="20" t="s">
        <v>25</v>
      </c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6.5" thickBot="1" x14ac:dyDescent="0.35">
      <c r="A38" s="20">
        <v>29</v>
      </c>
      <c r="B38" s="20" t="s">
        <v>2</v>
      </c>
      <c r="C38" s="21" t="s">
        <v>59</v>
      </c>
      <c r="D38" s="21">
        <v>20319369</v>
      </c>
      <c r="E38" s="21" t="s">
        <v>64</v>
      </c>
      <c r="F38" s="20" t="s">
        <v>35</v>
      </c>
      <c r="G38" s="20" t="s">
        <v>9</v>
      </c>
      <c r="H38" s="20" t="s">
        <v>25</v>
      </c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6.5" thickBot="1" x14ac:dyDescent="0.35">
      <c r="A39" s="20">
        <v>30</v>
      </c>
      <c r="B39" s="20" t="s">
        <v>2</v>
      </c>
      <c r="C39" s="21" t="s">
        <v>65</v>
      </c>
      <c r="D39" s="21">
        <v>20319346</v>
      </c>
      <c r="E39" s="21" t="s">
        <v>66</v>
      </c>
      <c r="F39" s="20" t="s">
        <v>29</v>
      </c>
      <c r="G39" s="20" t="s">
        <v>6</v>
      </c>
      <c r="H39" s="20" t="s">
        <v>25</v>
      </c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6.5" thickBot="1" x14ac:dyDescent="0.35">
      <c r="A40" s="20">
        <v>31</v>
      </c>
      <c r="B40" s="20" t="s">
        <v>2</v>
      </c>
      <c r="C40" s="21" t="s">
        <v>65</v>
      </c>
      <c r="D40" s="21">
        <v>20319350</v>
      </c>
      <c r="E40" s="21" t="s">
        <v>67</v>
      </c>
      <c r="F40" s="20" t="s">
        <v>29</v>
      </c>
      <c r="G40" s="20" t="s">
        <v>6</v>
      </c>
      <c r="H40" s="20" t="s">
        <v>25</v>
      </c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6.5" thickBot="1" x14ac:dyDescent="0.35">
      <c r="A41" s="20">
        <v>32</v>
      </c>
      <c r="B41" s="20" t="s">
        <v>2</v>
      </c>
      <c r="C41" s="21" t="s">
        <v>65</v>
      </c>
      <c r="D41" s="21">
        <v>20319372</v>
      </c>
      <c r="E41" s="21" t="s">
        <v>68</v>
      </c>
      <c r="F41" s="20" t="s">
        <v>35</v>
      </c>
      <c r="G41" s="20" t="s">
        <v>7</v>
      </c>
      <c r="H41" s="20" t="s">
        <v>25</v>
      </c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6.5" thickBot="1" x14ac:dyDescent="0.35">
      <c r="A42" s="20">
        <v>33</v>
      </c>
      <c r="B42" s="20" t="s">
        <v>2</v>
      </c>
      <c r="C42" s="21" t="s">
        <v>65</v>
      </c>
      <c r="D42" s="21">
        <v>20340335</v>
      </c>
      <c r="E42" s="21" t="s">
        <v>69</v>
      </c>
      <c r="F42" s="20" t="s">
        <v>35</v>
      </c>
      <c r="G42" s="20" t="s">
        <v>7</v>
      </c>
      <c r="H42" s="20" t="s">
        <v>25</v>
      </c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6.5" thickBot="1" x14ac:dyDescent="0.35">
      <c r="A43" s="20">
        <v>34</v>
      </c>
      <c r="B43" s="20" t="s">
        <v>2</v>
      </c>
      <c r="C43" s="21" t="s">
        <v>70</v>
      </c>
      <c r="D43" s="21">
        <v>20319347</v>
      </c>
      <c r="E43" s="21" t="s">
        <v>71</v>
      </c>
      <c r="F43" s="20" t="s">
        <v>29</v>
      </c>
      <c r="G43" s="20" t="s">
        <v>6</v>
      </c>
      <c r="H43" s="20" t="s">
        <v>25</v>
      </c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6.5" thickBot="1" x14ac:dyDescent="0.35">
      <c r="A44" s="20">
        <v>35</v>
      </c>
      <c r="B44" s="20" t="s">
        <v>2</v>
      </c>
      <c r="C44" s="21" t="s">
        <v>70</v>
      </c>
      <c r="D44" s="21">
        <v>20319349</v>
      </c>
      <c r="E44" s="21" t="s">
        <v>72</v>
      </c>
      <c r="F44" s="20" t="s">
        <v>29</v>
      </c>
      <c r="G44" s="20" t="s">
        <v>6</v>
      </c>
      <c r="H44" s="20" t="s">
        <v>25</v>
      </c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6.5" thickBot="1" x14ac:dyDescent="0.35">
      <c r="A45" s="20">
        <v>36</v>
      </c>
      <c r="B45" s="20" t="s">
        <v>2</v>
      </c>
      <c r="C45" s="21" t="s">
        <v>73</v>
      </c>
      <c r="D45" s="21">
        <v>20319344</v>
      </c>
      <c r="E45" s="21" t="s">
        <v>74</v>
      </c>
      <c r="F45" s="20" t="s">
        <v>29</v>
      </c>
      <c r="G45" s="20" t="s">
        <v>6</v>
      </c>
      <c r="H45" s="20" t="s">
        <v>25</v>
      </c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6.5" thickBot="1" x14ac:dyDescent="0.35">
      <c r="A46" s="20">
        <v>37</v>
      </c>
      <c r="B46" s="20" t="s">
        <v>2</v>
      </c>
      <c r="C46" s="21" t="s">
        <v>73</v>
      </c>
      <c r="D46" s="21">
        <v>20319361</v>
      </c>
      <c r="E46" s="21" t="s">
        <v>75</v>
      </c>
      <c r="F46" s="20" t="s">
        <v>29</v>
      </c>
      <c r="G46" s="20" t="s">
        <v>6</v>
      </c>
      <c r="H46" s="20" t="s">
        <v>25</v>
      </c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6.5" thickBot="1" x14ac:dyDescent="0.35">
      <c r="A47" s="20">
        <v>38</v>
      </c>
      <c r="B47" s="20" t="s">
        <v>2</v>
      </c>
      <c r="C47" s="21" t="s">
        <v>73</v>
      </c>
      <c r="D47" s="21">
        <v>20339142</v>
      </c>
      <c r="E47" s="21" t="s">
        <v>76</v>
      </c>
      <c r="F47" s="20" t="s">
        <v>35</v>
      </c>
      <c r="G47" s="20" t="s">
        <v>7</v>
      </c>
      <c r="H47" s="20" t="s">
        <v>25</v>
      </c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6.5" thickBot="1" x14ac:dyDescent="0.35">
      <c r="A48" s="20">
        <v>39</v>
      </c>
      <c r="B48" s="20" t="s">
        <v>2</v>
      </c>
      <c r="C48" s="21" t="s">
        <v>73</v>
      </c>
      <c r="D48" s="21">
        <v>20319370</v>
      </c>
      <c r="E48" s="21" t="s">
        <v>77</v>
      </c>
      <c r="F48" s="20" t="s">
        <v>35</v>
      </c>
      <c r="G48" s="20" t="s">
        <v>7</v>
      </c>
      <c r="H48" s="20" t="s">
        <v>25</v>
      </c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6.5" thickBot="1" x14ac:dyDescent="0.35">
      <c r="A49" s="20">
        <v>40</v>
      </c>
      <c r="B49" s="20" t="s">
        <v>2</v>
      </c>
      <c r="C49" s="21" t="s">
        <v>73</v>
      </c>
      <c r="D49" s="21">
        <v>20341210</v>
      </c>
      <c r="E49" s="21" t="s">
        <v>78</v>
      </c>
      <c r="F49" s="20" t="s">
        <v>35</v>
      </c>
      <c r="G49" s="20" t="s">
        <v>7</v>
      </c>
      <c r="H49" s="20" t="s">
        <v>25</v>
      </c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ht="16.5" thickBot="1" x14ac:dyDescent="0.35">
      <c r="A50" s="20">
        <v>41</v>
      </c>
      <c r="B50" s="20" t="s">
        <v>2</v>
      </c>
      <c r="C50" s="21" t="s">
        <v>73</v>
      </c>
      <c r="D50" s="21">
        <v>69830117</v>
      </c>
      <c r="E50" s="21" t="s">
        <v>79</v>
      </c>
      <c r="F50" s="20" t="s">
        <v>35</v>
      </c>
      <c r="G50" s="20" t="s">
        <v>7</v>
      </c>
      <c r="H50" s="20" t="s">
        <v>25</v>
      </c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ht="16.5" thickBot="1" x14ac:dyDescent="0.35">
      <c r="A51" s="20">
        <v>42</v>
      </c>
      <c r="B51" s="20" t="s">
        <v>2</v>
      </c>
      <c r="C51" s="21" t="s">
        <v>73</v>
      </c>
      <c r="D51" s="21">
        <v>20319386</v>
      </c>
      <c r="E51" s="21" t="s">
        <v>80</v>
      </c>
      <c r="F51" s="20" t="s">
        <v>35</v>
      </c>
      <c r="G51" s="20" t="s">
        <v>7</v>
      </c>
      <c r="H51" s="20" t="s">
        <v>25</v>
      </c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ht="16.5" thickBot="1" x14ac:dyDescent="0.35">
      <c r="A52" s="20">
        <v>43</v>
      </c>
      <c r="B52" s="20" t="s">
        <v>2</v>
      </c>
      <c r="C52" s="21" t="s">
        <v>81</v>
      </c>
      <c r="D52" s="21">
        <v>20319364</v>
      </c>
      <c r="E52" s="21" t="s">
        <v>82</v>
      </c>
      <c r="F52" s="20" t="s">
        <v>29</v>
      </c>
      <c r="G52" s="20" t="s">
        <v>6</v>
      </c>
      <c r="H52" s="20" t="s">
        <v>25</v>
      </c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ht="16.5" thickBot="1" x14ac:dyDescent="0.35">
      <c r="A53" s="20">
        <v>44</v>
      </c>
      <c r="B53" s="20" t="s">
        <v>2</v>
      </c>
      <c r="C53" s="21" t="s">
        <v>81</v>
      </c>
      <c r="D53" s="21">
        <v>60725445</v>
      </c>
      <c r="E53" s="21" t="s">
        <v>83</v>
      </c>
      <c r="F53" s="20" t="s">
        <v>35</v>
      </c>
      <c r="G53" s="20" t="s">
        <v>7</v>
      </c>
      <c r="H53" s="20" t="s">
        <v>25</v>
      </c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ht="16.5" thickBot="1" x14ac:dyDescent="0.35">
      <c r="A54" s="20">
        <v>45</v>
      </c>
      <c r="B54" s="20" t="s">
        <v>2</v>
      </c>
      <c r="C54" s="21" t="s">
        <v>84</v>
      </c>
      <c r="D54" s="25">
        <v>20319343</v>
      </c>
      <c r="E54" s="25" t="s">
        <v>85</v>
      </c>
      <c r="F54" s="20" t="s">
        <v>29</v>
      </c>
      <c r="G54" s="20" t="s">
        <v>6</v>
      </c>
      <c r="H54" s="20" t="s">
        <v>25</v>
      </c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ht="16.5" thickBot="1" x14ac:dyDescent="0.35">
      <c r="A55" s="20">
        <v>46</v>
      </c>
      <c r="B55" s="20" t="s">
        <v>2</v>
      </c>
      <c r="C55" s="21" t="s">
        <v>84</v>
      </c>
      <c r="D55" s="21">
        <v>20319360</v>
      </c>
      <c r="E55" s="21" t="s">
        <v>86</v>
      </c>
      <c r="F55" s="20" t="s">
        <v>29</v>
      </c>
      <c r="G55" s="20" t="s">
        <v>6</v>
      </c>
      <c r="H55" s="20" t="s">
        <v>25</v>
      </c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ht="16.5" thickBot="1" x14ac:dyDescent="0.35">
      <c r="A56" s="20">
        <v>47</v>
      </c>
      <c r="B56" s="20" t="s">
        <v>2</v>
      </c>
      <c r="C56" s="21" t="s">
        <v>84</v>
      </c>
      <c r="D56" s="21">
        <v>69883267</v>
      </c>
      <c r="E56" s="21" t="s">
        <v>87</v>
      </c>
      <c r="F56" s="20" t="s">
        <v>29</v>
      </c>
      <c r="G56" s="20" t="s">
        <v>7</v>
      </c>
      <c r="H56" s="20" t="s">
        <v>25</v>
      </c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ht="16.5" thickBot="1" x14ac:dyDescent="0.35">
      <c r="A57" s="20">
        <v>48</v>
      </c>
      <c r="B57" s="20" t="s">
        <v>2</v>
      </c>
      <c r="C57" s="21" t="s">
        <v>84</v>
      </c>
      <c r="D57" s="21">
        <v>20319373</v>
      </c>
      <c r="E57" s="21" t="s">
        <v>88</v>
      </c>
      <c r="F57" s="20" t="s">
        <v>35</v>
      </c>
      <c r="G57" s="20" t="s">
        <v>7</v>
      </c>
      <c r="H57" s="20" t="s">
        <v>25</v>
      </c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ht="15.75" thickBot="1" x14ac:dyDescent="0.35">
      <c r="A58" s="20">
        <v>49</v>
      </c>
      <c r="B58" s="20" t="s">
        <v>2</v>
      </c>
      <c r="C58" s="21" t="s">
        <v>89</v>
      </c>
      <c r="D58" s="21">
        <v>20319342</v>
      </c>
      <c r="E58" s="21" t="s">
        <v>90</v>
      </c>
      <c r="F58" s="20" t="s">
        <v>29</v>
      </c>
      <c r="G58" s="20" t="s">
        <v>6</v>
      </c>
      <c r="H58" s="20" t="s">
        <v>25</v>
      </c>
    </row>
    <row r="59" spans="1:26" ht="15.75" thickBot="1" x14ac:dyDescent="0.35">
      <c r="A59" s="20">
        <v>50</v>
      </c>
      <c r="B59" s="20" t="s">
        <v>2</v>
      </c>
      <c r="C59" s="21" t="s">
        <v>89</v>
      </c>
      <c r="D59" s="21">
        <v>20319359</v>
      </c>
      <c r="E59" s="21" t="s">
        <v>91</v>
      </c>
      <c r="F59" s="20" t="s">
        <v>29</v>
      </c>
      <c r="G59" s="20" t="s">
        <v>6</v>
      </c>
      <c r="H59" s="20" t="s">
        <v>25</v>
      </c>
    </row>
    <row r="60" spans="1:26" ht="15.75" thickBot="1" x14ac:dyDescent="0.35">
      <c r="A60" s="20">
        <v>51</v>
      </c>
      <c r="B60" s="20" t="s">
        <v>2</v>
      </c>
      <c r="C60" s="21" t="s">
        <v>89</v>
      </c>
      <c r="D60" s="21">
        <v>20339141</v>
      </c>
      <c r="E60" s="21" t="s">
        <v>92</v>
      </c>
      <c r="F60" s="20" t="s">
        <v>29</v>
      </c>
      <c r="G60" s="20" t="s">
        <v>6</v>
      </c>
      <c r="H60" s="20" t="s">
        <v>25</v>
      </c>
    </row>
    <row r="61" spans="1:26" ht="15.75" thickBot="1" x14ac:dyDescent="0.35">
      <c r="A61" s="20">
        <v>52</v>
      </c>
      <c r="B61" s="20" t="s">
        <v>2</v>
      </c>
      <c r="C61" s="21" t="s">
        <v>89</v>
      </c>
      <c r="D61" s="21">
        <v>20319374</v>
      </c>
      <c r="E61" s="21" t="s">
        <v>93</v>
      </c>
      <c r="F61" s="20" t="s">
        <v>35</v>
      </c>
      <c r="G61" s="20" t="s">
        <v>9</v>
      </c>
      <c r="H61" s="20" t="s">
        <v>25</v>
      </c>
    </row>
    <row r="62" spans="1:26" ht="15.75" thickBot="1" x14ac:dyDescent="0.35">
      <c r="A62" s="20">
        <v>53</v>
      </c>
      <c r="B62" s="20" t="s">
        <v>2</v>
      </c>
      <c r="C62" s="21" t="s">
        <v>89</v>
      </c>
      <c r="D62" s="21">
        <v>20348923</v>
      </c>
      <c r="E62" s="21" t="s">
        <v>94</v>
      </c>
      <c r="F62" s="20" t="s">
        <v>35</v>
      </c>
      <c r="G62" s="20" t="s">
        <v>7</v>
      </c>
      <c r="H62" s="20" t="s">
        <v>25</v>
      </c>
    </row>
    <row r="63" spans="1:26" ht="15.75" thickBot="1" x14ac:dyDescent="0.35">
      <c r="A63" s="20">
        <v>54</v>
      </c>
      <c r="B63" s="20" t="s">
        <v>2</v>
      </c>
      <c r="C63" s="21" t="s">
        <v>89</v>
      </c>
      <c r="D63" s="21">
        <v>20339143</v>
      </c>
      <c r="E63" s="21" t="s">
        <v>95</v>
      </c>
      <c r="F63" s="20" t="s">
        <v>35</v>
      </c>
      <c r="G63" s="20" t="s">
        <v>6</v>
      </c>
      <c r="H63" s="20" t="s">
        <v>25</v>
      </c>
    </row>
    <row r="64" spans="1:26" ht="15.75" thickBot="1" x14ac:dyDescent="0.35">
      <c r="A64" s="20">
        <v>55</v>
      </c>
      <c r="B64" s="20" t="s">
        <v>2</v>
      </c>
      <c r="C64" s="21" t="s">
        <v>89</v>
      </c>
      <c r="D64" s="21">
        <v>20362042</v>
      </c>
      <c r="E64" s="21" t="s">
        <v>96</v>
      </c>
      <c r="F64" s="20" t="s">
        <v>35</v>
      </c>
      <c r="G64" s="20" t="s">
        <v>7</v>
      </c>
      <c r="H64" s="20" t="s">
        <v>25</v>
      </c>
    </row>
    <row r="65" spans="1:8" ht="15.75" thickBot="1" x14ac:dyDescent="0.35">
      <c r="A65" s="20">
        <v>56</v>
      </c>
      <c r="B65" s="20" t="s">
        <v>2</v>
      </c>
      <c r="C65" s="21" t="s">
        <v>89</v>
      </c>
      <c r="D65" s="21">
        <v>69760708</v>
      </c>
      <c r="E65" s="21" t="s">
        <v>97</v>
      </c>
      <c r="F65" s="20" t="s">
        <v>35</v>
      </c>
      <c r="G65" s="20" t="s">
        <v>7</v>
      </c>
      <c r="H65" s="20" t="s">
        <v>25</v>
      </c>
    </row>
    <row r="66" spans="1:8" ht="15.75" thickBot="1" x14ac:dyDescent="0.35">
      <c r="A66" s="20">
        <v>57</v>
      </c>
      <c r="B66" s="20" t="s">
        <v>2</v>
      </c>
      <c r="C66" s="21" t="s">
        <v>89</v>
      </c>
      <c r="D66" s="21">
        <v>20319376</v>
      </c>
      <c r="E66" s="21" t="s">
        <v>98</v>
      </c>
      <c r="F66" s="20" t="s">
        <v>35</v>
      </c>
      <c r="G66" s="20" t="s">
        <v>6</v>
      </c>
      <c r="H66" s="20" t="s">
        <v>25</v>
      </c>
    </row>
    <row r="67" spans="1:8" ht="15.75" thickBot="1" x14ac:dyDescent="0.35">
      <c r="A67" s="20">
        <v>58</v>
      </c>
      <c r="B67" s="20" t="s">
        <v>2</v>
      </c>
      <c r="C67" s="21" t="s">
        <v>89</v>
      </c>
      <c r="D67" s="21">
        <v>20360447</v>
      </c>
      <c r="E67" s="21" t="s">
        <v>99</v>
      </c>
      <c r="F67" s="20" t="s">
        <v>35</v>
      </c>
      <c r="G67" s="20" t="s">
        <v>7</v>
      </c>
      <c r="H67" s="20" t="s">
        <v>25</v>
      </c>
    </row>
    <row r="68" spans="1:8" ht="15.75" thickBot="1" x14ac:dyDescent="0.35">
      <c r="A68" s="20">
        <v>59</v>
      </c>
      <c r="B68" s="20" t="s">
        <v>2</v>
      </c>
      <c r="C68" s="21" t="s">
        <v>89</v>
      </c>
      <c r="D68" s="21">
        <v>20319378</v>
      </c>
      <c r="E68" s="21" t="s">
        <v>100</v>
      </c>
      <c r="F68" s="20" t="s">
        <v>35</v>
      </c>
      <c r="G68" s="20" t="s">
        <v>7</v>
      </c>
      <c r="H68" s="20" t="s">
        <v>25</v>
      </c>
    </row>
    <row r="69" spans="1:8" ht="15.75" thickBot="1" x14ac:dyDescent="0.35">
      <c r="A69" s="20">
        <v>60</v>
      </c>
      <c r="B69" s="20" t="s">
        <v>2</v>
      </c>
      <c r="C69" s="21" t="s">
        <v>89</v>
      </c>
      <c r="D69" s="21">
        <v>20319388</v>
      </c>
      <c r="E69" s="21" t="s">
        <v>101</v>
      </c>
      <c r="F69" s="20" t="s">
        <v>35</v>
      </c>
      <c r="G69" s="20" t="s">
        <v>9</v>
      </c>
      <c r="H69" s="20" t="s">
        <v>25</v>
      </c>
    </row>
    <row r="70" spans="1:8" ht="15.75" thickBot="1" x14ac:dyDescent="0.35">
      <c r="A70" s="20">
        <v>61</v>
      </c>
      <c r="B70" s="20" t="s">
        <v>2</v>
      </c>
      <c r="C70" s="21" t="s">
        <v>89</v>
      </c>
      <c r="D70" s="21">
        <v>20340336</v>
      </c>
      <c r="E70" s="21" t="s">
        <v>102</v>
      </c>
      <c r="F70" s="20" t="s">
        <v>35</v>
      </c>
      <c r="G70" s="20" t="s">
        <v>7</v>
      </c>
      <c r="H70" s="20" t="s">
        <v>25</v>
      </c>
    </row>
    <row r="71" spans="1:8" ht="15.75" thickBot="1" x14ac:dyDescent="0.35">
      <c r="A71" s="20">
        <v>62</v>
      </c>
      <c r="B71" s="20" t="s">
        <v>2</v>
      </c>
      <c r="C71" s="21" t="s">
        <v>89</v>
      </c>
      <c r="D71" s="21">
        <v>20319384</v>
      </c>
      <c r="E71" s="21" t="s">
        <v>103</v>
      </c>
      <c r="F71" s="20" t="s">
        <v>35</v>
      </c>
      <c r="G71" s="20" t="s">
        <v>7</v>
      </c>
      <c r="H71" s="20" t="s">
        <v>25</v>
      </c>
    </row>
    <row r="72" spans="1:8" ht="15.75" thickBot="1" x14ac:dyDescent="0.35">
      <c r="A72" s="20">
        <v>63</v>
      </c>
      <c r="B72" s="20" t="s">
        <v>2</v>
      </c>
      <c r="C72" s="21" t="s">
        <v>104</v>
      </c>
      <c r="D72" s="21">
        <v>20319341</v>
      </c>
      <c r="E72" s="21" t="s">
        <v>105</v>
      </c>
      <c r="F72" s="20" t="s">
        <v>29</v>
      </c>
      <c r="G72" s="20" t="s">
        <v>6</v>
      </c>
      <c r="H72" s="20" t="s">
        <v>25</v>
      </c>
    </row>
    <row r="73" spans="1:8" ht="15.75" thickBot="1" x14ac:dyDescent="0.35">
      <c r="A73" s="20">
        <v>64</v>
      </c>
      <c r="B73" s="20" t="s">
        <v>2</v>
      </c>
      <c r="C73" s="21" t="s">
        <v>104</v>
      </c>
      <c r="D73" s="21">
        <v>20319358</v>
      </c>
      <c r="E73" s="21" t="s">
        <v>106</v>
      </c>
      <c r="F73" s="20" t="s">
        <v>29</v>
      </c>
      <c r="G73" s="20" t="s">
        <v>6</v>
      </c>
      <c r="H73" s="20" t="s">
        <v>25</v>
      </c>
    </row>
    <row r="74" spans="1:8" ht="15.75" thickBot="1" x14ac:dyDescent="0.35">
      <c r="A74" s="20">
        <v>65</v>
      </c>
      <c r="B74" s="20" t="s">
        <v>2</v>
      </c>
      <c r="C74" s="21" t="s">
        <v>104</v>
      </c>
      <c r="D74" s="25">
        <v>20340337</v>
      </c>
      <c r="E74" s="25" t="s">
        <v>107</v>
      </c>
      <c r="F74" s="20" t="s">
        <v>29</v>
      </c>
      <c r="G74" s="20" t="s">
        <v>7</v>
      </c>
      <c r="H74" s="20" t="s">
        <v>25</v>
      </c>
    </row>
    <row r="75" spans="1:8" ht="15.75" thickBot="1" x14ac:dyDescent="0.35">
      <c r="A75" s="20">
        <v>66</v>
      </c>
      <c r="B75" s="20" t="s">
        <v>2</v>
      </c>
      <c r="C75" s="21" t="s">
        <v>104</v>
      </c>
      <c r="D75" s="21">
        <v>20340332</v>
      </c>
      <c r="E75" s="21" t="s">
        <v>108</v>
      </c>
      <c r="F75" s="20" t="s">
        <v>35</v>
      </c>
      <c r="G75" s="20" t="s">
        <v>6</v>
      </c>
      <c r="H75" s="20" t="s">
        <v>25</v>
      </c>
    </row>
    <row r="76" spans="1:8" ht="15.75" thickBot="1" x14ac:dyDescent="0.35">
      <c r="A76" s="20">
        <v>67</v>
      </c>
      <c r="B76" s="20" t="s">
        <v>2</v>
      </c>
      <c r="C76" s="21" t="s">
        <v>104</v>
      </c>
      <c r="D76" s="21">
        <v>20319366</v>
      </c>
      <c r="E76" s="21" t="s">
        <v>109</v>
      </c>
      <c r="F76" s="20" t="s">
        <v>35</v>
      </c>
      <c r="G76" s="20" t="s">
        <v>7</v>
      </c>
      <c r="H76" s="20" t="s">
        <v>25</v>
      </c>
    </row>
    <row r="77" spans="1:8" ht="15.75" thickBot="1" x14ac:dyDescent="0.35">
      <c r="A77" s="20">
        <v>68</v>
      </c>
      <c r="B77" s="20" t="s">
        <v>2</v>
      </c>
      <c r="C77" s="21" t="s">
        <v>104</v>
      </c>
      <c r="D77" s="21">
        <v>20340331</v>
      </c>
      <c r="E77" s="21" t="s">
        <v>110</v>
      </c>
      <c r="F77" s="20" t="s">
        <v>35</v>
      </c>
      <c r="G77" s="20" t="s">
        <v>7</v>
      </c>
      <c r="H77" s="20" t="s">
        <v>25</v>
      </c>
    </row>
    <row r="78" spans="1:8" ht="15.75" thickBot="1" x14ac:dyDescent="0.35">
      <c r="A78" s="20">
        <v>69</v>
      </c>
      <c r="B78" s="20" t="s">
        <v>2</v>
      </c>
      <c r="C78" s="21" t="s">
        <v>104</v>
      </c>
      <c r="D78" s="21">
        <v>60725433</v>
      </c>
      <c r="E78" s="21" t="s">
        <v>111</v>
      </c>
      <c r="F78" s="20" t="s">
        <v>35</v>
      </c>
      <c r="G78" s="20" t="s">
        <v>7</v>
      </c>
      <c r="H78" s="20" t="s">
        <v>25</v>
      </c>
    </row>
    <row r="79" spans="1:8" ht="15.75" thickBot="1" x14ac:dyDescent="0.35">
      <c r="A79" s="20">
        <v>70</v>
      </c>
      <c r="B79" s="20" t="s">
        <v>2</v>
      </c>
      <c r="C79" s="21" t="s">
        <v>104</v>
      </c>
      <c r="D79" s="21">
        <v>69973001</v>
      </c>
      <c r="E79" s="21" t="s">
        <v>112</v>
      </c>
      <c r="F79" s="20" t="s">
        <v>35</v>
      </c>
      <c r="G79" s="20" t="s">
        <v>7</v>
      </c>
      <c r="H79" s="20" t="s">
        <v>25</v>
      </c>
    </row>
    <row r="80" spans="1:8" ht="15.75" thickBot="1" x14ac:dyDescent="0.35">
      <c r="A80" s="20">
        <v>71</v>
      </c>
      <c r="B80" s="20" t="s">
        <v>2</v>
      </c>
      <c r="C80" s="21" t="s">
        <v>113</v>
      </c>
      <c r="D80" s="21">
        <v>20319340</v>
      </c>
      <c r="E80" s="21" t="s">
        <v>114</v>
      </c>
      <c r="F80" s="20" t="s">
        <v>29</v>
      </c>
      <c r="G80" s="20" t="s">
        <v>6</v>
      </c>
      <c r="H80" s="20" t="s">
        <v>25</v>
      </c>
    </row>
    <row r="81" spans="1:8" ht="15.75" thickBot="1" x14ac:dyDescent="0.35">
      <c r="A81" s="20">
        <v>72</v>
      </c>
      <c r="B81" s="20" t="s">
        <v>2</v>
      </c>
      <c r="C81" s="21" t="s">
        <v>113</v>
      </c>
      <c r="D81" s="21">
        <v>20319357</v>
      </c>
      <c r="E81" s="21" t="s">
        <v>115</v>
      </c>
      <c r="F81" s="20" t="s">
        <v>29</v>
      </c>
      <c r="G81" s="20" t="s">
        <v>6</v>
      </c>
      <c r="H81" s="20" t="s">
        <v>25</v>
      </c>
    </row>
    <row r="82" spans="1:8" ht="15.75" thickBot="1" x14ac:dyDescent="0.35">
      <c r="A82" s="20">
        <v>73</v>
      </c>
      <c r="B82" s="20" t="s">
        <v>2</v>
      </c>
      <c r="C82" s="21" t="s">
        <v>113</v>
      </c>
      <c r="D82" s="21">
        <v>69756203</v>
      </c>
      <c r="E82" s="21" t="s">
        <v>116</v>
      </c>
      <c r="F82" s="20" t="s">
        <v>29</v>
      </c>
      <c r="G82" s="20" t="s">
        <v>9</v>
      </c>
      <c r="H82" s="20" t="s">
        <v>25</v>
      </c>
    </row>
    <row r="83" spans="1:8" ht="15.75" thickBot="1" x14ac:dyDescent="0.35">
      <c r="A83" s="20">
        <v>74</v>
      </c>
      <c r="B83" s="20" t="s">
        <v>2</v>
      </c>
      <c r="C83" s="21" t="s">
        <v>113</v>
      </c>
      <c r="D83" s="21">
        <v>20360519</v>
      </c>
      <c r="E83" s="21" t="s">
        <v>117</v>
      </c>
      <c r="F83" s="20" t="s">
        <v>29</v>
      </c>
      <c r="G83" s="20" t="s">
        <v>9</v>
      </c>
      <c r="H83" s="20" t="s">
        <v>25</v>
      </c>
    </row>
    <row r="84" spans="1:8" ht="15.75" thickBot="1" x14ac:dyDescent="0.35">
      <c r="A84" s="20">
        <v>75</v>
      </c>
      <c r="B84" s="20" t="s">
        <v>2</v>
      </c>
      <c r="C84" s="21" t="s">
        <v>113</v>
      </c>
      <c r="D84" s="21">
        <v>20319367</v>
      </c>
      <c r="E84" s="21" t="s">
        <v>118</v>
      </c>
      <c r="F84" s="20" t="s">
        <v>35</v>
      </c>
      <c r="G84" s="20" t="s">
        <v>7</v>
      </c>
      <c r="H84" s="20" t="s">
        <v>25</v>
      </c>
    </row>
    <row r="85" spans="1:8" ht="15.75" thickBot="1" x14ac:dyDescent="0.35">
      <c r="A85" s="20">
        <v>76</v>
      </c>
      <c r="B85" s="20" t="s">
        <v>2</v>
      </c>
      <c r="C85" s="21" t="s">
        <v>119</v>
      </c>
      <c r="D85" s="21">
        <v>20319339</v>
      </c>
      <c r="E85" s="21" t="s">
        <v>120</v>
      </c>
      <c r="F85" s="20" t="s">
        <v>29</v>
      </c>
      <c r="G85" s="20" t="s">
        <v>6</v>
      </c>
      <c r="H85" s="20" t="s">
        <v>25</v>
      </c>
    </row>
    <row r="86" spans="1:8" ht="15.75" thickBot="1" x14ac:dyDescent="0.35">
      <c r="A86" s="20">
        <v>77</v>
      </c>
      <c r="B86" s="20" t="s">
        <v>2</v>
      </c>
      <c r="C86" s="21" t="s">
        <v>119</v>
      </c>
      <c r="D86" s="21">
        <v>20319356</v>
      </c>
      <c r="E86" s="21" t="s">
        <v>121</v>
      </c>
      <c r="F86" s="20" t="s">
        <v>29</v>
      </c>
      <c r="G86" s="20" t="s">
        <v>6</v>
      </c>
      <c r="H86" s="20" t="s">
        <v>25</v>
      </c>
    </row>
    <row r="87" spans="1:8" ht="15.75" thickBot="1" x14ac:dyDescent="0.35">
      <c r="A87" s="20">
        <v>78</v>
      </c>
      <c r="B87" s="20" t="s">
        <v>2</v>
      </c>
      <c r="C87" s="21" t="s">
        <v>119</v>
      </c>
      <c r="D87" s="21">
        <v>20348737</v>
      </c>
      <c r="E87" s="21" t="s">
        <v>122</v>
      </c>
      <c r="F87" s="20" t="s">
        <v>35</v>
      </c>
      <c r="G87" s="20" t="s">
        <v>7</v>
      </c>
      <c r="H87" s="20" t="s">
        <v>25</v>
      </c>
    </row>
    <row r="88" spans="1:8" ht="15.75" thickBot="1" x14ac:dyDescent="0.35">
      <c r="A88" s="20">
        <v>79</v>
      </c>
      <c r="B88" s="20" t="s">
        <v>2</v>
      </c>
      <c r="C88" s="21" t="s">
        <v>119</v>
      </c>
      <c r="D88" s="21">
        <v>60725474</v>
      </c>
      <c r="E88" s="21" t="s">
        <v>123</v>
      </c>
      <c r="F88" s="20" t="s">
        <v>35</v>
      </c>
      <c r="G88" s="20" t="s">
        <v>7</v>
      </c>
      <c r="H88" s="20" t="s">
        <v>25</v>
      </c>
    </row>
    <row r="89" spans="1:8" ht="15.75" thickBot="1" x14ac:dyDescent="0.35">
      <c r="A89" s="20">
        <v>80</v>
      </c>
      <c r="B89" s="20" t="s">
        <v>2</v>
      </c>
      <c r="C89" s="21" t="s">
        <v>119</v>
      </c>
      <c r="D89" s="21">
        <v>20340334</v>
      </c>
      <c r="E89" s="21" t="s">
        <v>124</v>
      </c>
      <c r="F89" s="20" t="s">
        <v>35</v>
      </c>
      <c r="G89" s="20" t="s">
        <v>7</v>
      </c>
      <c r="H89" s="20" t="s">
        <v>25</v>
      </c>
    </row>
    <row r="90" spans="1:8" ht="15.75" thickBot="1" x14ac:dyDescent="0.35">
      <c r="A90" s="20">
        <v>81</v>
      </c>
      <c r="B90" s="20" t="s">
        <v>2</v>
      </c>
      <c r="C90" s="21" t="s">
        <v>119</v>
      </c>
      <c r="D90" s="21">
        <v>20319389</v>
      </c>
      <c r="E90" s="21" t="s">
        <v>125</v>
      </c>
      <c r="F90" s="20" t="s">
        <v>35</v>
      </c>
      <c r="G90" s="20" t="s">
        <v>7</v>
      </c>
      <c r="H90" s="20" t="s">
        <v>25</v>
      </c>
    </row>
    <row r="91" spans="1:8" ht="15.75" thickBot="1" x14ac:dyDescent="0.35">
      <c r="A91" s="20">
        <v>82</v>
      </c>
      <c r="B91" s="20" t="s">
        <v>2</v>
      </c>
      <c r="C91" s="21" t="s">
        <v>119</v>
      </c>
      <c r="D91" s="21">
        <v>69888822</v>
      </c>
      <c r="E91" s="21" t="s">
        <v>126</v>
      </c>
      <c r="F91" s="20" t="s">
        <v>35</v>
      </c>
      <c r="G91" s="20" t="s">
        <v>7</v>
      </c>
      <c r="H91" s="20" t="s">
        <v>25</v>
      </c>
    </row>
  </sheetData>
  <sheetProtection sheet="1" objects="1" scenarios="1"/>
  <mergeCells count="2">
    <mergeCell ref="O7:S7"/>
    <mergeCell ref="V7:X7"/>
  </mergeCells>
  <conditionalFormatting sqref="A10:H91">
    <cfRule type="expression" dxfId="1" priority="2">
      <formula>MOD(ROW(),2)=0</formula>
    </cfRule>
  </conditionalFormatting>
  <conditionalFormatting sqref="D10:E91">
    <cfRule type="duplicateValues" dxfId="0" priority="3"/>
  </conditionalFormatting>
  <pageMargins left="0.43307086614173229" right="1.1417322834645669" top="0.59055118110236227" bottom="0.59055118110236227" header="0.39370078740157483" footer="0.39370078740157483"/>
  <pageSetup paperSize="5" scale="95" orientation="landscape" r:id="rId1"/>
  <headerFooter>
    <oddHeader>&amp;LHal. &amp;P dari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AKREDITASI SMP</vt:lpstr>
      <vt:lpstr>'AKREDITASI SMP'!Print_Area</vt:lpstr>
      <vt:lpstr>'AKREDITASI SMP'!Print_Titles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2021-06-23T02:46:10Z</dcterms:created>
  <dcterms:modified xsi:type="dcterms:W3CDTF">2021-06-23T02:47:58Z</dcterms:modified>
</cp:coreProperties>
</file>