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3.15" sheetId="1" r:id="rId1"/>
  </sheets>
  <externalReferences>
    <externalReference r:id="rId2"/>
    <externalReference r:id="rId3"/>
    <externalReference r:id="rId4"/>
  </externalReferences>
  <calcPr calcId="144525" refMode="R1C1"/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D10" i="1"/>
  <c r="E10" i="1"/>
  <c r="F10" i="1"/>
  <c r="G10" i="1"/>
  <c r="H10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29" i="1"/>
  <c r="E29" i="1"/>
  <c r="F29" i="1"/>
  <c r="G29" i="1"/>
  <c r="H29" i="1"/>
  <c r="D31" i="1"/>
  <c r="E31" i="1"/>
  <c r="F31" i="1"/>
  <c r="G31" i="1"/>
  <c r="H31" i="1"/>
</calcChain>
</file>

<file path=xl/sharedStrings.xml><?xml version="1.0" encoding="utf-8"?>
<sst xmlns="http://schemas.openxmlformats.org/spreadsheetml/2006/main" count="43" uniqueCount="36">
  <si>
    <t>Sumber : Monografi  Kecamatan Wonosalam</t>
  </si>
  <si>
    <t>Jumlah</t>
  </si>
  <si>
    <t>Trengguli</t>
  </si>
  <si>
    <t xml:space="preserve">K u n c i r </t>
  </si>
  <si>
    <t>M r i s e n</t>
  </si>
  <si>
    <t>M r a n a k</t>
  </si>
  <si>
    <t>Botorejo</t>
  </si>
  <si>
    <t>Jogoloyo</t>
  </si>
  <si>
    <t>Karangrejo</t>
  </si>
  <si>
    <t>Wonosalam</t>
  </si>
  <si>
    <t>Kendaldoyong</t>
  </si>
  <si>
    <t>Sidomulyo</t>
  </si>
  <si>
    <t>Mojodemak</t>
  </si>
  <si>
    <t>Pilangrejo</t>
  </si>
  <si>
    <t>Tlogorejo</t>
  </si>
  <si>
    <t>Lempuyang</t>
  </si>
  <si>
    <t>Karangrowo</t>
  </si>
  <si>
    <t>Kerangkulon</t>
  </si>
  <si>
    <t>G e t a s</t>
  </si>
  <si>
    <t>Bunderan</t>
  </si>
  <si>
    <t>Kalianyar</t>
  </si>
  <si>
    <t>Tlogodowo</t>
  </si>
  <si>
    <t>Doreng</t>
  </si>
  <si>
    <t>4</t>
  </si>
  <si>
    <t>Kasar</t>
  </si>
  <si>
    <t>Tahun</t>
  </si>
  <si>
    <t xml:space="preserve"> Tahun</t>
  </si>
  <si>
    <t>Kematian</t>
  </si>
  <si>
    <t>Kelahiran</t>
  </si>
  <si>
    <t>Perteng</t>
  </si>
  <si>
    <t>Desa</t>
  </si>
  <si>
    <t xml:space="preserve">Angka </t>
  </si>
  <si>
    <t>Angka</t>
  </si>
  <si>
    <t>Menurut Desa di Kecamatan Wonosalam  Tahun 2018</t>
  </si>
  <si>
    <t>Angka Kelahiran dan Kematian Kasar (CBR &amp; CDR )</t>
  </si>
  <si>
    <t>Tabel 3.15.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</si>
</sst>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_);_(@_)"/>
    <numFmt numFmtId="165" formatCode="_(* #,##0.00_);_(* \(#,##0.00\);_(* &quot;-&quot;??_);_(@_)"/>
    <numFmt numFmtId="166" formatCode="0.00_);\(0.00\)"/>
    <numFmt numFmtId="167" formatCode="#\ ###\ ##0"/>
    <numFmt numFmtId="168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1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</borders>
  <cellStyleXfs count="22">
    <xf numFmtId="0" fontId="0" fillId="0" borderId="0"/>
    <xf numFmtId="165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46">
    <xf numFmtId="0" fontId="0" fillId="0" borderId="0" xfId="0"/>
    <xf numFmtId="0" fontId="3" fillId="0" borderId="0" xfId="0" applyFont="1"/>
    <xf numFmtId="164" fontId="3" fillId="0" borderId="1" xfId="2" applyFont="1" applyBorder="1" applyAlignment="1">
      <alignment horizontal="center" vertical="center"/>
    </xf>
    <xf numFmtId="164" fontId="3" fillId="0" borderId="1" xfId="2" applyFont="1" applyBorder="1" applyAlignment="1">
      <alignment horizontal="right" vertical="center"/>
    </xf>
    <xf numFmtId="164" fontId="3" fillId="0" borderId="1" xfId="2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0" xfId="0" applyNumberFormat="1" applyFont="1" applyBorder="1"/>
    <xf numFmtId="0" fontId="4" fillId="0" borderId="0" xfId="0" applyFont="1" applyBorder="1"/>
    <xf numFmtId="166" fontId="3" fillId="0" borderId="0" xfId="1" applyNumberFormat="1" applyFont="1" applyFill="1" applyBorder="1" applyAlignment="1" applyProtection="1">
      <alignment horizontal="right"/>
    </xf>
    <xf numFmtId="37" fontId="3" fillId="0" borderId="0" xfId="1" applyNumberFormat="1" applyFont="1" applyFill="1" applyBorder="1" applyAlignment="1" applyProtection="1">
      <alignment horizontal="right"/>
    </xf>
    <xf numFmtId="164" fontId="3" fillId="0" borderId="0" xfId="1" applyNumberFormat="1" applyFont="1" applyFill="1" applyBorder="1" applyAlignment="1" applyProtection="1">
      <alignment horizontal="right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65" fontId="3" fillId="0" borderId="1" xfId="1" applyFont="1" applyBorder="1" applyAlignment="1">
      <alignment horizontal="right" vertical="center"/>
    </xf>
    <xf numFmtId="165" fontId="3" fillId="0" borderId="0" xfId="1" applyFont="1" applyAlignment="1">
      <alignment horizontal="right"/>
    </xf>
    <xf numFmtId="167" fontId="3" fillId="0" borderId="1" xfId="2" applyNumberFormat="1" applyFont="1" applyFill="1" applyBorder="1" applyAlignment="1">
      <alignment horizontal="right"/>
    </xf>
    <xf numFmtId="167" fontId="3" fillId="0" borderId="1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65" fontId="3" fillId="0" borderId="4" xfId="1" applyFont="1" applyBorder="1" applyAlignment="1">
      <alignment horizontal="right" vertical="center"/>
    </xf>
    <xf numFmtId="165" fontId="3" fillId="0" borderId="4" xfId="1" applyFont="1" applyBorder="1" applyAlignment="1">
      <alignment horizontal="right"/>
    </xf>
    <xf numFmtId="167" fontId="3" fillId="0" borderId="4" xfId="0" applyNumberFormat="1" applyFont="1" applyBorder="1" applyAlignment="1">
      <alignment horizontal="right"/>
    </xf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165" fontId="3" fillId="0" borderId="6" xfId="1" applyFont="1" applyBorder="1" applyAlignment="1">
      <alignment horizontal="right"/>
    </xf>
    <xf numFmtId="0" fontId="3" fillId="0" borderId="6" xfId="0" applyFont="1" applyBorder="1"/>
    <xf numFmtId="165" fontId="3" fillId="0" borderId="0" xfId="1" applyFont="1"/>
    <xf numFmtId="167" fontId="3" fillId="0" borderId="0" xfId="2" applyNumberFormat="1" applyFont="1" applyBorder="1" applyAlignment="1">
      <alignment horizontal="right"/>
    </xf>
    <xf numFmtId="167" fontId="3" fillId="0" borderId="0" xfId="0" applyNumberFormat="1" applyFont="1" applyBorder="1" applyAlignment="1">
      <alignment horizontal="right"/>
    </xf>
    <xf numFmtId="0" fontId="3" fillId="0" borderId="0" xfId="0" applyFont="1" applyBorder="1"/>
    <xf numFmtId="165" fontId="3" fillId="0" borderId="0" xfId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8" fontId="3" fillId="2" borderId="4" xfId="1" quotePrefix="1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165" fontId="3" fillId="0" borderId="0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6" xfId="0" applyFont="1" applyBorder="1"/>
    <xf numFmtId="0" fontId="5" fillId="0" borderId="0" xfId="0" applyFont="1"/>
    <xf numFmtId="0" fontId="4" fillId="0" borderId="0" xfId="0" applyFont="1"/>
  </cellXfs>
  <cellStyles count="22">
    <cellStyle name="Comma" xfId="1" builtinId="3"/>
    <cellStyle name="Comma [0]" xfId="2" builtinId="6"/>
    <cellStyle name="Comma [0] 2" xfId="3"/>
    <cellStyle name="Comma [0] 2 2" xfId="4"/>
    <cellStyle name="Comma [0] 3" xfId="5"/>
    <cellStyle name="Comma 10" xfId="6"/>
    <cellStyle name="Comma 11" xfId="7"/>
    <cellStyle name="Comma 12" xfId="8"/>
    <cellStyle name="Comma 2" xfId="9"/>
    <cellStyle name="Comma 2 2" xfId="10"/>
    <cellStyle name="Comma 3" xfId="11"/>
    <cellStyle name="Comma 3 2" xfId="12"/>
    <cellStyle name="Comma 4" xfId="13"/>
    <cellStyle name="Comma 5" xfId="14"/>
    <cellStyle name="Comma 6" xfId="15"/>
    <cellStyle name="Comma 7" xfId="16"/>
    <cellStyle name="Comma 8" xfId="17"/>
    <cellStyle name="Comma 9" xfId="18"/>
    <cellStyle name="Normal" xfId="0" builtinId="0"/>
    <cellStyle name="Normal 2" xfId="19"/>
    <cellStyle name="Normal 3" xfId="20"/>
    <cellStyle name="Normal 4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0</xdr:col>
      <xdr:colOff>361950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161925"/>
          <a:ext cx="3333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ML%20PENDUDUK%20MENURUT%20JENIS%20KELAMI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BPS/bab%203%20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JML%20KELAHIRAN%20MENURUT%20JENIS%20KELAMIN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1"/>
    </sheetNames>
    <sheetDataSet>
      <sheetData sheetId="0">
        <row r="9">
          <cell r="F9">
            <v>2246</v>
          </cell>
        </row>
        <row r="10">
          <cell r="F10">
            <v>1065</v>
          </cell>
        </row>
        <row r="11">
          <cell r="F11">
            <v>3652</v>
          </cell>
        </row>
        <row r="12">
          <cell r="F12">
            <v>2158</v>
          </cell>
        </row>
        <row r="13">
          <cell r="F13">
            <v>4394</v>
          </cell>
        </row>
        <row r="14">
          <cell r="F14">
            <v>3784</v>
          </cell>
        </row>
        <row r="15">
          <cell r="F15">
            <v>2091</v>
          </cell>
        </row>
        <row r="16">
          <cell r="F16">
            <v>1436</v>
          </cell>
        </row>
        <row r="17">
          <cell r="F17">
            <v>2573</v>
          </cell>
        </row>
        <row r="18">
          <cell r="F18">
            <v>4320</v>
          </cell>
        </row>
        <row r="19">
          <cell r="F19">
            <v>4191</v>
          </cell>
        </row>
        <row r="20">
          <cell r="F20">
            <v>4774</v>
          </cell>
        </row>
        <row r="21">
          <cell r="F21">
            <v>3202</v>
          </cell>
        </row>
        <row r="22">
          <cell r="F22">
            <v>5389</v>
          </cell>
        </row>
        <row r="23">
          <cell r="F23">
            <v>4384</v>
          </cell>
        </row>
        <row r="24">
          <cell r="F24">
            <v>8033</v>
          </cell>
        </row>
        <row r="25">
          <cell r="F25">
            <v>5087</v>
          </cell>
        </row>
        <row r="26">
          <cell r="F26">
            <v>3437</v>
          </cell>
        </row>
        <row r="27">
          <cell r="F27">
            <v>2835</v>
          </cell>
        </row>
        <row r="28">
          <cell r="F28">
            <v>3862</v>
          </cell>
        </row>
        <row r="29">
          <cell r="F29">
            <v>4447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"/>
      <sheetName val="3.4"/>
      <sheetName val="3.6"/>
      <sheetName val="3.8"/>
      <sheetName val="3.10"/>
      <sheetName val="3.12"/>
      <sheetName val="3.13.1"/>
      <sheetName val="3.14.2"/>
      <sheetName val="3.16"/>
      <sheetName val="3.16 (2)"/>
      <sheetName val="3.16 (3)"/>
      <sheetName val="3.16 (4)"/>
      <sheetName val="3.16 (5)"/>
      <sheetName val="3.16 (6)"/>
      <sheetName val="3.16 (7)"/>
      <sheetName val="Sheet1"/>
    </sheetNames>
    <sheetDataSet>
      <sheetData sheetId="0"/>
      <sheetData sheetId="1"/>
      <sheetData sheetId="2"/>
      <sheetData sheetId="3">
        <row r="9">
          <cell r="F9">
            <v>11</v>
          </cell>
        </row>
        <row r="10">
          <cell r="F10">
            <v>5</v>
          </cell>
        </row>
        <row r="11">
          <cell r="F11">
            <v>22</v>
          </cell>
        </row>
        <row r="12">
          <cell r="F12">
            <v>15</v>
          </cell>
        </row>
        <row r="13">
          <cell r="F13">
            <v>30</v>
          </cell>
        </row>
        <row r="14">
          <cell r="F14">
            <v>31</v>
          </cell>
        </row>
        <row r="15">
          <cell r="F15">
            <v>19</v>
          </cell>
        </row>
        <row r="16">
          <cell r="F16">
            <v>15</v>
          </cell>
        </row>
        <row r="17">
          <cell r="F17">
            <v>20</v>
          </cell>
        </row>
        <row r="18">
          <cell r="F18">
            <v>24</v>
          </cell>
        </row>
        <row r="19">
          <cell r="F19">
            <v>48</v>
          </cell>
        </row>
        <row r="20">
          <cell r="F20">
            <v>43</v>
          </cell>
        </row>
        <row r="21">
          <cell r="F21">
            <v>4</v>
          </cell>
        </row>
        <row r="22">
          <cell r="F22">
            <v>36</v>
          </cell>
        </row>
        <row r="23">
          <cell r="F23">
            <v>27</v>
          </cell>
        </row>
        <row r="24">
          <cell r="F24">
            <v>29</v>
          </cell>
        </row>
        <row r="25">
          <cell r="F25">
            <v>38</v>
          </cell>
        </row>
        <row r="26">
          <cell r="F26">
            <v>18</v>
          </cell>
        </row>
        <row r="27">
          <cell r="F27">
            <v>13</v>
          </cell>
        </row>
        <row r="28">
          <cell r="F28">
            <v>29</v>
          </cell>
        </row>
        <row r="29">
          <cell r="F29">
            <v>40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5"/>
    </sheetNames>
    <sheetDataSet>
      <sheetData sheetId="0">
        <row r="9">
          <cell r="F9">
            <v>34</v>
          </cell>
        </row>
        <row r="10">
          <cell r="F10">
            <v>29</v>
          </cell>
        </row>
        <row r="11">
          <cell r="F11">
            <v>57</v>
          </cell>
        </row>
        <row r="12">
          <cell r="F12">
            <v>41</v>
          </cell>
        </row>
        <row r="13">
          <cell r="F13">
            <v>25</v>
          </cell>
        </row>
        <row r="14">
          <cell r="F14">
            <v>51</v>
          </cell>
        </row>
        <row r="15">
          <cell r="F15">
            <v>16</v>
          </cell>
        </row>
        <row r="16">
          <cell r="F16">
            <v>44</v>
          </cell>
        </row>
        <row r="17">
          <cell r="F17">
            <v>17</v>
          </cell>
        </row>
        <row r="18">
          <cell r="F18">
            <v>51</v>
          </cell>
        </row>
        <row r="19">
          <cell r="F19">
            <v>38</v>
          </cell>
        </row>
        <row r="20">
          <cell r="F20">
            <v>71</v>
          </cell>
        </row>
        <row r="21">
          <cell r="F21">
            <v>67</v>
          </cell>
        </row>
        <row r="22">
          <cell r="F22">
            <v>25</v>
          </cell>
        </row>
        <row r="23">
          <cell r="F23">
            <v>92</v>
          </cell>
        </row>
        <row r="24">
          <cell r="F24">
            <v>122</v>
          </cell>
        </row>
        <row r="25">
          <cell r="F25">
            <v>94</v>
          </cell>
        </row>
        <row r="26">
          <cell r="F26">
            <v>37</v>
          </cell>
        </row>
        <row r="27">
          <cell r="F27">
            <v>40</v>
          </cell>
        </row>
        <row r="28">
          <cell r="F28">
            <v>34</v>
          </cell>
        </row>
        <row r="29">
          <cell r="F29">
            <v>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Layout" zoomScaleNormal="100" zoomScaleSheetLayoutView="80" workbookViewId="0">
      <selection activeCell="G31" sqref="G31"/>
    </sheetView>
  </sheetViews>
  <sheetFormatPr defaultRowHeight="12.75" x14ac:dyDescent="0.2"/>
  <cols>
    <col min="1" max="1" width="5.5703125" style="1" customWidth="1"/>
    <col min="2" max="2" width="4.28515625" style="1" customWidth="1"/>
    <col min="3" max="3" width="13.5703125" style="1" customWidth="1"/>
    <col min="4" max="4" width="9.140625" style="1" customWidth="1"/>
    <col min="5" max="5" width="8.85546875" style="1" customWidth="1"/>
    <col min="6" max="6" width="8.28515625" style="1" customWidth="1"/>
    <col min="7" max="7" width="8.7109375" style="1" customWidth="1"/>
    <col min="8" max="8" width="9.28515625" style="1" customWidth="1"/>
    <col min="9" max="16384" width="9.140625" style="1"/>
  </cols>
  <sheetData>
    <row r="1" spans="1:9" ht="15.75" customHeight="1" x14ac:dyDescent="0.2">
      <c r="A1" s="44" t="s">
        <v>35</v>
      </c>
      <c r="B1" s="44"/>
      <c r="C1" s="44" t="s">
        <v>34</v>
      </c>
      <c r="D1" s="44"/>
    </row>
    <row r="2" spans="1:9" ht="15.75" customHeight="1" x14ac:dyDescent="0.2">
      <c r="A2" s="45"/>
      <c r="B2" s="45"/>
      <c r="C2" s="44" t="s">
        <v>33</v>
      </c>
      <c r="D2" s="44"/>
    </row>
    <row r="3" spans="1:9" ht="15.75" customHeight="1" thickBot="1" x14ac:dyDescent="0.25">
      <c r="A3" s="25"/>
      <c r="B3" s="25"/>
      <c r="C3" s="43"/>
      <c r="D3" s="43"/>
      <c r="E3" s="43"/>
      <c r="F3" s="25"/>
      <c r="G3" s="25"/>
      <c r="H3" s="25"/>
    </row>
    <row r="4" spans="1:9" ht="15.75" customHeight="1" x14ac:dyDescent="0.2">
      <c r="A4" s="18"/>
      <c r="B4" s="18"/>
      <c r="C4" s="18"/>
      <c r="D4" s="41" t="s">
        <v>1</v>
      </c>
      <c r="E4" s="41" t="s">
        <v>1</v>
      </c>
      <c r="F4" s="41" t="s">
        <v>1</v>
      </c>
      <c r="G4" s="33" t="s">
        <v>32</v>
      </c>
      <c r="H4" s="33" t="s">
        <v>31</v>
      </c>
      <c r="I4" s="33"/>
    </row>
    <row r="5" spans="1:9" ht="15.75" customHeight="1" x14ac:dyDescent="0.2">
      <c r="A5" s="42" t="s">
        <v>30</v>
      </c>
      <c r="B5" s="42"/>
      <c r="C5" s="42"/>
      <c r="D5" s="41" t="s">
        <v>28</v>
      </c>
      <c r="E5" s="41" t="s">
        <v>27</v>
      </c>
      <c r="F5" s="40" t="s">
        <v>29</v>
      </c>
      <c r="G5" s="33" t="s">
        <v>28</v>
      </c>
      <c r="H5" s="33" t="s">
        <v>27</v>
      </c>
      <c r="I5" s="33"/>
    </row>
    <row r="6" spans="1:9" ht="15.75" customHeight="1" thickBot="1" x14ac:dyDescent="0.25">
      <c r="A6" s="39"/>
      <c r="B6" s="39"/>
      <c r="C6" s="39"/>
      <c r="D6" s="38" t="s">
        <v>25</v>
      </c>
      <c r="E6" s="38" t="s">
        <v>26</v>
      </c>
      <c r="F6" s="38" t="s">
        <v>25</v>
      </c>
      <c r="G6" s="38" t="s">
        <v>24</v>
      </c>
      <c r="H6" s="38" t="s">
        <v>24</v>
      </c>
      <c r="I6" s="33"/>
    </row>
    <row r="7" spans="1:9" ht="15.75" customHeight="1" thickBot="1" x14ac:dyDescent="0.25">
      <c r="A7" s="37">
        <v>1</v>
      </c>
      <c r="B7" s="37"/>
      <c r="C7" s="37"/>
      <c r="D7" s="36">
        <v>2</v>
      </c>
      <c r="E7" s="36">
        <v>3</v>
      </c>
      <c r="F7" s="35" t="s">
        <v>23</v>
      </c>
      <c r="G7" s="34">
        <v>5</v>
      </c>
      <c r="H7" s="34">
        <v>6</v>
      </c>
      <c r="I7" s="33"/>
    </row>
    <row r="8" spans="1:9" ht="15.75" customHeight="1" x14ac:dyDescent="0.2">
      <c r="B8" s="32"/>
      <c r="C8" s="32"/>
      <c r="D8" s="31"/>
      <c r="E8" s="31"/>
      <c r="F8" s="30"/>
    </row>
    <row r="9" spans="1:9" ht="15.75" customHeight="1" x14ac:dyDescent="0.2">
      <c r="A9" s="18">
        <v>1</v>
      </c>
      <c r="B9" s="29" t="s">
        <v>22</v>
      </c>
      <c r="D9" s="28">
        <f>'[3]3.5'!F9</f>
        <v>34</v>
      </c>
      <c r="E9" s="28">
        <f>'[2]3.6'!F9</f>
        <v>11</v>
      </c>
      <c r="F9" s="27">
        <f>'[1]3.11'!F9</f>
        <v>2246</v>
      </c>
      <c r="G9" s="14">
        <f>D9/F9*1000</f>
        <v>15.138023152270703</v>
      </c>
      <c r="H9" s="26">
        <f>E9/F9*1000</f>
        <v>4.8975957257346394</v>
      </c>
    </row>
    <row r="10" spans="1:9" ht="15.75" customHeight="1" x14ac:dyDescent="0.2">
      <c r="A10" s="18">
        <v>2</v>
      </c>
      <c r="B10" s="29" t="s">
        <v>21</v>
      </c>
      <c r="D10" s="28">
        <f>'[3]3.5'!F10</f>
        <v>29</v>
      </c>
      <c r="E10" s="28">
        <f>'[2]3.6'!F10</f>
        <v>5</v>
      </c>
      <c r="F10" s="27">
        <f>'[1]3.11'!F10</f>
        <v>1065</v>
      </c>
      <c r="G10" s="14">
        <f>D10/F10*1000</f>
        <v>27.230046948356808</v>
      </c>
      <c r="H10" s="26">
        <f>E10/F10*1000</f>
        <v>4.694835680751174</v>
      </c>
    </row>
    <row r="11" spans="1:9" ht="15.75" customHeight="1" x14ac:dyDescent="0.2">
      <c r="A11" s="18">
        <v>3</v>
      </c>
      <c r="B11" s="29" t="s">
        <v>20</v>
      </c>
      <c r="D11" s="28">
        <f>'[3]3.5'!F11</f>
        <v>57</v>
      </c>
      <c r="E11" s="28">
        <f>'[2]3.6'!F11</f>
        <v>22</v>
      </c>
      <c r="F11" s="27">
        <f>'[1]3.11'!F11</f>
        <v>3652</v>
      </c>
      <c r="G11" s="14">
        <f>D11/F11*1000</f>
        <v>15.6078860898138</v>
      </c>
      <c r="H11" s="26">
        <f>E11/F11*1000</f>
        <v>6.024096385542169</v>
      </c>
    </row>
    <row r="12" spans="1:9" ht="15.75" customHeight="1" x14ac:dyDescent="0.2">
      <c r="A12" s="18">
        <v>4</v>
      </c>
      <c r="B12" s="29" t="s">
        <v>19</v>
      </c>
      <c r="D12" s="28">
        <f>'[3]3.5'!F12</f>
        <v>41</v>
      </c>
      <c r="E12" s="28">
        <f>'[2]3.6'!F12</f>
        <v>15</v>
      </c>
      <c r="F12" s="27">
        <f>'[1]3.11'!F12</f>
        <v>2158</v>
      </c>
      <c r="G12" s="14">
        <f>D12/F12*1000</f>
        <v>18.999073215940687</v>
      </c>
      <c r="H12" s="26">
        <f>E12/F12*1000</f>
        <v>6.9508804448563479</v>
      </c>
    </row>
    <row r="13" spans="1:9" ht="15.75" customHeight="1" x14ac:dyDescent="0.2">
      <c r="A13" s="18">
        <v>5</v>
      </c>
      <c r="B13" s="29" t="s">
        <v>18</v>
      </c>
      <c r="D13" s="28">
        <f>'[3]3.5'!F13</f>
        <v>25</v>
      </c>
      <c r="E13" s="28">
        <f>'[2]3.6'!F13</f>
        <v>30</v>
      </c>
      <c r="F13" s="27">
        <f>'[1]3.11'!F13</f>
        <v>4394</v>
      </c>
      <c r="G13" s="14">
        <f>D13/F13*1000</f>
        <v>5.6895766954938551</v>
      </c>
      <c r="H13" s="26">
        <f>E13/F13*1000</f>
        <v>6.8274920345926269</v>
      </c>
    </row>
    <row r="14" spans="1:9" ht="15.75" customHeight="1" x14ac:dyDescent="0.2">
      <c r="A14" s="18">
        <v>6</v>
      </c>
      <c r="B14" s="29" t="s">
        <v>17</v>
      </c>
      <c r="D14" s="28">
        <f>'[3]3.5'!F14</f>
        <v>51</v>
      </c>
      <c r="E14" s="28">
        <f>'[2]3.6'!F14</f>
        <v>31</v>
      </c>
      <c r="F14" s="27">
        <f>'[1]3.11'!F14</f>
        <v>3784</v>
      </c>
      <c r="G14" s="14">
        <f>D14/F14*1000</f>
        <v>13.477801268498943</v>
      </c>
      <c r="H14" s="26">
        <f>E14/F14*1000</f>
        <v>8.1923890063424949</v>
      </c>
    </row>
    <row r="15" spans="1:9" ht="15.75" customHeight="1" x14ac:dyDescent="0.2">
      <c r="A15" s="18">
        <v>7</v>
      </c>
      <c r="B15" s="29" t="s">
        <v>16</v>
      </c>
      <c r="D15" s="28">
        <f>'[3]3.5'!F15</f>
        <v>16</v>
      </c>
      <c r="E15" s="28">
        <f>'[2]3.6'!F15</f>
        <v>19</v>
      </c>
      <c r="F15" s="27">
        <f>'[1]3.11'!F15</f>
        <v>2091</v>
      </c>
      <c r="G15" s="14">
        <f>D15/F15*1000</f>
        <v>7.6518412242945963</v>
      </c>
      <c r="H15" s="26">
        <f>E15/F15*1000</f>
        <v>9.086561453849832</v>
      </c>
    </row>
    <row r="16" spans="1:9" ht="15.75" customHeight="1" x14ac:dyDescent="0.2">
      <c r="A16" s="18">
        <v>8</v>
      </c>
      <c r="B16" s="29" t="s">
        <v>15</v>
      </c>
      <c r="D16" s="28">
        <f>'[3]3.5'!F16</f>
        <v>44</v>
      </c>
      <c r="E16" s="28">
        <f>'[2]3.6'!F16</f>
        <v>15</v>
      </c>
      <c r="F16" s="27">
        <f>'[1]3.11'!F16</f>
        <v>1436</v>
      </c>
      <c r="G16" s="14">
        <f>D16/F16*1000</f>
        <v>30.640668523676879</v>
      </c>
      <c r="H16" s="26">
        <f>E16/F16*1000</f>
        <v>10.445682451253482</v>
      </c>
    </row>
    <row r="17" spans="1:8" ht="15.75" customHeight="1" x14ac:dyDescent="0.2">
      <c r="A17" s="18">
        <v>9</v>
      </c>
      <c r="B17" s="29" t="s">
        <v>14</v>
      </c>
      <c r="D17" s="28">
        <f>'[3]3.5'!F17</f>
        <v>17</v>
      </c>
      <c r="E17" s="28">
        <f>'[2]3.6'!F17</f>
        <v>20</v>
      </c>
      <c r="F17" s="27">
        <f>'[1]3.11'!F17</f>
        <v>2573</v>
      </c>
      <c r="G17" s="14">
        <f>D17/F17*1000</f>
        <v>6.6070734551107657</v>
      </c>
      <c r="H17" s="26">
        <f>E17/F17*1000</f>
        <v>7.7730275942479601</v>
      </c>
    </row>
    <row r="18" spans="1:8" ht="15.75" customHeight="1" x14ac:dyDescent="0.2">
      <c r="A18" s="18">
        <v>10</v>
      </c>
      <c r="B18" s="29" t="s">
        <v>13</v>
      </c>
      <c r="D18" s="28">
        <f>'[3]3.5'!F18</f>
        <v>51</v>
      </c>
      <c r="E18" s="28">
        <f>'[2]3.6'!F18</f>
        <v>24</v>
      </c>
      <c r="F18" s="27">
        <f>'[1]3.11'!F18</f>
        <v>4320</v>
      </c>
      <c r="G18" s="14">
        <f>D18/F18*1000</f>
        <v>11.805555555555555</v>
      </c>
      <c r="H18" s="26">
        <f>E18/F18*1000</f>
        <v>5.5555555555555554</v>
      </c>
    </row>
    <row r="19" spans="1:8" ht="15.75" customHeight="1" x14ac:dyDescent="0.2">
      <c r="A19" s="18">
        <v>11</v>
      </c>
      <c r="B19" s="29" t="s">
        <v>12</v>
      </c>
      <c r="D19" s="28">
        <f>'[3]3.5'!F19</f>
        <v>38</v>
      </c>
      <c r="E19" s="28">
        <f>'[2]3.6'!F19</f>
        <v>48</v>
      </c>
      <c r="F19" s="27">
        <f>'[1]3.11'!F19</f>
        <v>4191</v>
      </c>
      <c r="G19" s="14">
        <f>D19/F19*1000</f>
        <v>9.0670484371271769</v>
      </c>
      <c r="H19" s="26">
        <f>E19/F19*1000</f>
        <v>11.45311381531854</v>
      </c>
    </row>
    <row r="20" spans="1:8" ht="15.75" customHeight="1" x14ac:dyDescent="0.2">
      <c r="A20" s="18">
        <v>12</v>
      </c>
      <c r="B20" s="29" t="s">
        <v>11</v>
      </c>
      <c r="D20" s="28">
        <f>'[3]3.5'!F20</f>
        <v>71</v>
      </c>
      <c r="E20" s="28">
        <f>'[2]3.6'!F20</f>
        <v>43</v>
      </c>
      <c r="F20" s="27">
        <f>'[1]3.11'!F20</f>
        <v>4774</v>
      </c>
      <c r="G20" s="14">
        <f>D20/F20*1000</f>
        <v>14.872224549643905</v>
      </c>
      <c r="H20" s="26">
        <f>E20/F20*1000</f>
        <v>9.0071219103477169</v>
      </c>
    </row>
    <row r="21" spans="1:8" ht="15.75" customHeight="1" x14ac:dyDescent="0.2">
      <c r="A21" s="18">
        <v>13</v>
      </c>
      <c r="B21" s="29" t="s">
        <v>10</v>
      </c>
      <c r="D21" s="28">
        <f>'[3]3.5'!F21</f>
        <v>67</v>
      </c>
      <c r="E21" s="28">
        <f>'[2]3.6'!F21</f>
        <v>4</v>
      </c>
      <c r="F21" s="27">
        <f>'[1]3.11'!F21</f>
        <v>3202</v>
      </c>
      <c r="G21" s="14">
        <f>D21/F21*1000</f>
        <v>20.924422236102433</v>
      </c>
      <c r="H21" s="26">
        <f>E21/F21*1000</f>
        <v>1.2492192379762648</v>
      </c>
    </row>
    <row r="22" spans="1:8" ht="15.75" customHeight="1" x14ac:dyDescent="0.2">
      <c r="A22" s="18">
        <v>14</v>
      </c>
      <c r="B22" s="29" t="s">
        <v>9</v>
      </c>
      <c r="D22" s="28">
        <f>'[3]3.5'!F22</f>
        <v>25</v>
      </c>
      <c r="E22" s="28">
        <f>'[2]3.6'!F22</f>
        <v>36</v>
      </c>
      <c r="F22" s="27">
        <f>'[1]3.11'!F22</f>
        <v>5389</v>
      </c>
      <c r="G22" s="14">
        <f>D22/F22*1000</f>
        <v>4.6390796066060496</v>
      </c>
      <c r="H22" s="26">
        <f>E22/F22*1000</f>
        <v>6.6802746335127106</v>
      </c>
    </row>
    <row r="23" spans="1:8" ht="15.75" customHeight="1" x14ac:dyDescent="0.2">
      <c r="A23" s="18">
        <v>15</v>
      </c>
      <c r="B23" s="29" t="s">
        <v>8</v>
      </c>
      <c r="D23" s="28">
        <f>'[3]3.5'!F23</f>
        <v>92</v>
      </c>
      <c r="E23" s="28">
        <f>'[2]3.6'!F23</f>
        <v>27</v>
      </c>
      <c r="F23" s="27">
        <f>'[1]3.11'!F23</f>
        <v>4384</v>
      </c>
      <c r="G23" s="14">
        <f>D23/F23*1000</f>
        <v>20.985401459854014</v>
      </c>
      <c r="H23" s="26">
        <f>E23/F23*1000</f>
        <v>6.1587591240875916</v>
      </c>
    </row>
    <row r="24" spans="1:8" ht="15.75" customHeight="1" x14ac:dyDescent="0.2">
      <c r="A24" s="18">
        <v>16</v>
      </c>
      <c r="B24" s="29" t="s">
        <v>7</v>
      </c>
      <c r="D24" s="28">
        <f>'[3]3.5'!F24</f>
        <v>122</v>
      </c>
      <c r="E24" s="28">
        <f>'[2]3.6'!F24</f>
        <v>29</v>
      </c>
      <c r="F24" s="27">
        <f>'[1]3.11'!F24</f>
        <v>8033</v>
      </c>
      <c r="G24" s="14">
        <f>D24/F24*1000</f>
        <v>15.187352172289307</v>
      </c>
      <c r="H24" s="26">
        <f>E24/F24*1000</f>
        <v>3.6101083032490977</v>
      </c>
    </row>
    <row r="25" spans="1:8" ht="15.75" customHeight="1" x14ac:dyDescent="0.2">
      <c r="A25" s="18">
        <v>17</v>
      </c>
      <c r="B25" s="29" t="s">
        <v>6</v>
      </c>
      <c r="D25" s="28">
        <f>'[3]3.5'!F25</f>
        <v>94</v>
      </c>
      <c r="E25" s="28">
        <f>'[2]3.6'!F25</f>
        <v>38</v>
      </c>
      <c r="F25" s="27">
        <f>'[1]3.11'!F25</f>
        <v>5087</v>
      </c>
      <c r="G25" s="14">
        <f>D25/F25*1000</f>
        <v>18.478474542952625</v>
      </c>
      <c r="H25" s="26">
        <f>E25/F25*1000</f>
        <v>7.4700216237468053</v>
      </c>
    </row>
    <row r="26" spans="1:8" ht="15.75" customHeight="1" x14ac:dyDescent="0.2">
      <c r="A26" s="18">
        <v>18</v>
      </c>
      <c r="B26" s="29" t="s">
        <v>5</v>
      </c>
      <c r="C26" s="29"/>
      <c r="D26" s="28">
        <f>'[3]3.5'!F26</f>
        <v>37</v>
      </c>
      <c r="E26" s="28">
        <f>'[2]3.6'!F26</f>
        <v>18</v>
      </c>
      <c r="F26" s="27">
        <f>'[1]3.11'!F26</f>
        <v>3437</v>
      </c>
      <c r="G26" s="14">
        <f>D26/F26*1000</f>
        <v>10.765202211230724</v>
      </c>
      <c r="H26" s="26">
        <f>E26/F26*1000</f>
        <v>5.2371254000581899</v>
      </c>
    </row>
    <row r="27" spans="1:8" ht="15.75" customHeight="1" x14ac:dyDescent="0.2">
      <c r="A27" s="18">
        <v>19</v>
      </c>
      <c r="B27" s="29" t="s">
        <v>4</v>
      </c>
      <c r="C27" s="29"/>
      <c r="D27" s="28">
        <f>'[3]3.5'!F27</f>
        <v>40</v>
      </c>
      <c r="E27" s="28">
        <f>'[2]3.6'!F27</f>
        <v>13</v>
      </c>
      <c r="F27" s="27">
        <f>'[1]3.11'!F27</f>
        <v>2835</v>
      </c>
      <c r="G27" s="14">
        <f>D27/F27*1000</f>
        <v>14.109347442680775</v>
      </c>
      <c r="H27" s="26">
        <f>E27/F27*1000</f>
        <v>4.5855379188712524</v>
      </c>
    </row>
    <row r="28" spans="1:8" ht="15.75" customHeight="1" x14ac:dyDescent="0.2">
      <c r="A28" s="18">
        <v>20</v>
      </c>
      <c r="B28" s="1" t="s">
        <v>3</v>
      </c>
      <c r="D28" s="28">
        <f>'[3]3.5'!F28</f>
        <v>34</v>
      </c>
      <c r="E28" s="28">
        <f>'[2]3.6'!F28</f>
        <v>29</v>
      </c>
      <c r="F28" s="27">
        <f>'[1]3.11'!F28</f>
        <v>3862</v>
      </c>
      <c r="G28" s="14">
        <f>D28/F28*1000</f>
        <v>8.8037286380113926</v>
      </c>
      <c r="H28" s="26">
        <f>E28/F28*1000</f>
        <v>7.509062661833247</v>
      </c>
    </row>
    <row r="29" spans="1:8" ht="15.75" customHeight="1" x14ac:dyDescent="0.2">
      <c r="A29" s="18">
        <v>21</v>
      </c>
      <c r="B29" s="1" t="s">
        <v>2</v>
      </c>
      <c r="D29" s="28">
        <f>'[3]3.5'!F29</f>
        <v>47</v>
      </c>
      <c r="E29" s="28">
        <f>'[2]3.6'!F29</f>
        <v>40</v>
      </c>
      <c r="F29" s="27">
        <f>'[1]3.11'!F29</f>
        <v>4447</v>
      </c>
      <c r="G29" s="14">
        <f>D29/F29*1000</f>
        <v>10.568922869350123</v>
      </c>
      <c r="H29" s="26">
        <f>E29/F29*1000</f>
        <v>8.9948279739149992</v>
      </c>
    </row>
    <row r="30" spans="1:8" ht="15.75" customHeight="1" thickBot="1" x14ac:dyDescent="0.25">
      <c r="A30" s="25"/>
      <c r="B30" s="25"/>
      <c r="C30" s="25"/>
      <c r="G30" s="24"/>
    </row>
    <row r="31" spans="1:8" ht="15.75" customHeight="1" thickBot="1" x14ac:dyDescent="0.25">
      <c r="A31" s="23" t="s">
        <v>1</v>
      </c>
      <c r="B31" s="23"/>
      <c r="C31" s="22">
        <v>2018</v>
      </c>
      <c r="D31" s="21">
        <f>SUM(D9:D29)</f>
        <v>1032</v>
      </c>
      <c r="E31" s="21">
        <f>SUM(E9:E29)</f>
        <v>517</v>
      </c>
      <c r="F31" s="21">
        <f>SUM(F9:F29)</f>
        <v>77360</v>
      </c>
      <c r="G31" s="20">
        <f>D31/F31*1000</f>
        <v>13.340227507755946</v>
      </c>
      <c r="H31" s="19">
        <f>E31/F31*1000</f>
        <v>6.6830403309203721</v>
      </c>
    </row>
    <row r="32" spans="1:8" ht="15.75" customHeight="1" x14ac:dyDescent="0.2">
      <c r="A32" s="18"/>
      <c r="B32" s="18"/>
      <c r="C32" s="17">
        <v>2017</v>
      </c>
      <c r="D32" s="16">
        <v>1047</v>
      </c>
      <c r="E32" s="16">
        <v>506</v>
      </c>
      <c r="F32" s="15">
        <v>76670</v>
      </c>
      <c r="G32" s="14">
        <v>13.655928003130299</v>
      </c>
      <c r="H32" s="13">
        <v>6.5997130559540889</v>
      </c>
    </row>
    <row r="33" spans="1:8" ht="15.75" customHeight="1" x14ac:dyDescent="0.2">
      <c r="A33" s="12"/>
      <c r="B33" s="12"/>
      <c r="C33" s="12">
        <v>2016</v>
      </c>
      <c r="D33" s="10">
        <v>963</v>
      </c>
      <c r="E33" s="10">
        <v>533</v>
      </c>
      <c r="F33" s="9">
        <v>75959</v>
      </c>
      <c r="G33" s="8">
        <v>12.677892020695376</v>
      </c>
      <c r="H33" s="8">
        <v>7.02</v>
      </c>
    </row>
    <row r="34" spans="1:8" ht="15.75" customHeight="1" x14ac:dyDescent="0.2">
      <c r="A34" s="12"/>
      <c r="B34" s="12"/>
      <c r="C34" s="12">
        <v>2015</v>
      </c>
      <c r="D34" s="10">
        <v>945</v>
      </c>
      <c r="E34" s="10">
        <v>437</v>
      </c>
      <c r="F34" s="9">
        <v>75240</v>
      </c>
      <c r="G34" s="8">
        <v>12.559808612440191</v>
      </c>
      <c r="H34" s="8">
        <v>5.81</v>
      </c>
    </row>
    <row r="35" spans="1:8" ht="13.5" thickBot="1" x14ac:dyDescent="0.25">
      <c r="A35" s="11"/>
      <c r="B35" s="11"/>
      <c r="C35" s="11">
        <v>2014</v>
      </c>
      <c r="D35" s="10">
        <v>970</v>
      </c>
      <c r="E35" s="10">
        <v>422</v>
      </c>
      <c r="F35" s="9">
        <v>74506</v>
      </c>
      <c r="G35" s="8">
        <v>13.019085711217889</v>
      </c>
      <c r="H35" s="8">
        <v>5.66</v>
      </c>
    </row>
    <row r="36" spans="1:8" x14ac:dyDescent="0.2">
      <c r="A36" s="7" t="s">
        <v>0</v>
      </c>
      <c r="B36" s="6"/>
      <c r="C36" s="6"/>
      <c r="D36" s="5"/>
      <c r="E36" s="5"/>
      <c r="F36" s="4"/>
      <c r="G36" s="3"/>
      <c r="H36" s="2"/>
    </row>
  </sheetData>
  <sheetProtection selectLockedCells="1" selectUnlockedCells="1"/>
  <mergeCells count="3">
    <mergeCell ref="A5:C5"/>
    <mergeCell ref="A7:C7"/>
    <mergeCell ref="A31:B31"/>
  </mergeCells>
  <pageMargins left="0.78740157480314965" right="0.59055118110236227" top="0.98425196850393704" bottom="0.78740157480314965" header="0.39370078740157483" footer="0.39370078740157483"/>
  <pageSetup paperSize="11" scale="85" firstPageNumber="0" orientation="portrait" r:id="rId1"/>
  <headerFooter>
    <oddHeader>&amp;R&amp;"Times New Roman,Bold Italic"&amp;9Kependudukan      ________________________________________________________________________________</oddHeader>
    <oddFooter>&amp;L&amp;"Times New Roman,Bold Italic"&amp;9
Kecamatan Wonosalam Dalam Angka 2019&amp;R&amp;"Times New Roman,Bold Italic"&amp;9________________________________________________________________________________
40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2021-04-01T01:00:35Z</dcterms:created>
  <dcterms:modified xsi:type="dcterms:W3CDTF">2021-04-01T01:00:53Z</dcterms:modified>
</cp:coreProperties>
</file>