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 s="1"/>
  <c r="D37" i="1"/>
  <c r="F36" i="1"/>
  <c r="C36" i="1"/>
  <c r="B36" i="1"/>
  <c r="A36" i="1"/>
  <c r="F35" i="1"/>
  <c r="C35" i="1"/>
  <c r="B35" i="1"/>
  <c r="A35" i="1"/>
  <c r="F34" i="1"/>
  <c r="C34" i="1"/>
  <c r="B34" i="1"/>
  <c r="A34" i="1"/>
  <c r="F33" i="1"/>
  <c r="C33" i="1"/>
  <c r="B33" i="1"/>
  <c r="A33" i="1"/>
  <c r="F32" i="1"/>
  <c r="C32" i="1"/>
  <c r="B32" i="1"/>
  <c r="A32" i="1"/>
  <c r="F31" i="1"/>
  <c r="C31" i="1"/>
  <c r="B31" i="1"/>
  <c r="A31" i="1"/>
  <c r="F30" i="1"/>
  <c r="C30" i="1"/>
  <c r="B30" i="1"/>
  <c r="A30" i="1"/>
  <c r="F29" i="1"/>
  <c r="C29" i="1"/>
  <c r="B29" i="1"/>
  <c r="A29" i="1"/>
  <c r="F28" i="1"/>
  <c r="C28" i="1"/>
  <c r="B28" i="1"/>
  <c r="A28" i="1"/>
  <c r="F27" i="1"/>
  <c r="C27" i="1"/>
  <c r="B27" i="1"/>
  <c r="A27" i="1"/>
  <c r="F26" i="1"/>
  <c r="C26" i="1"/>
  <c r="B26" i="1"/>
  <c r="A26" i="1"/>
  <c r="F25" i="1"/>
  <c r="C25" i="1"/>
  <c r="B25" i="1"/>
  <c r="A25" i="1"/>
  <c r="F24" i="1"/>
  <c r="C24" i="1"/>
  <c r="B24" i="1"/>
  <c r="A24" i="1"/>
  <c r="F23" i="1"/>
  <c r="C23" i="1"/>
  <c r="B23" i="1"/>
  <c r="A23" i="1"/>
  <c r="F22" i="1"/>
  <c r="C22" i="1"/>
  <c r="B22" i="1"/>
  <c r="A22" i="1"/>
  <c r="F21" i="1"/>
  <c r="C21" i="1"/>
  <c r="B21" i="1"/>
  <c r="A21" i="1"/>
  <c r="F20" i="1"/>
  <c r="C20" i="1"/>
  <c r="B20" i="1"/>
  <c r="A20" i="1"/>
  <c r="F19" i="1"/>
  <c r="C19" i="1"/>
  <c r="B19" i="1"/>
  <c r="A19" i="1"/>
  <c r="F18" i="1"/>
  <c r="C18" i="1"/>
  <c r="B18" i="1"/>
  <c r="A18" i="1"/>
  <c r="F17" i="1"/>
  <c r="C17" i="1"/>
  <c r="B17" i="1"/>
  <c r="A17" i="1"/>
  <c r="F16" i="1"/>
  <c r="C16" i="1"/>
  <c r="B16" i="1"/>
  <c r="A16" i="1"/>
  <c r="F15" i="1"/>
  <c r="C15" i="1"/>
  <c r="B15" i="1"/>
  <c r="A15" i="1"/>
  <c r="F14" i="1"/>
  <c r="C14" i="1"/>
  <c r="B14" i="1"/>
  <c r="A14" i="1"/>
  <c r="F13" i="1"/>
  <c r="C13" i="1"/>
  <c r="B13" i="1"/>
  <c r="A13" i="1"/>
  <c r="F12" i="1"/>
  <c r="C12" i="1"/>
  <c r="B12" i="1"/>
  <c r="A12" i="1"/>
  <c r="F11" i="1"/>
  <c r="C11" i="1"/>
  <c r="B11" i="1"/>
  <c r="A11" i="1"/>
  <c r="F10" i="1"/>
  <c r="C10" i="1"/>
  <c r="B10" i="1"/>
  <c r="A10" i="1"/>
  <c r="C5" i="1"/>
  <c r="D4" i="1"/>
  <c r="C4" i="1"/>
</calcChain>
</file>

<file path=xl/sharedStrings.xml><?xml version="1.0" encoding="utf-8"?>
<sst xmlns="http://schemas.openxmlformats.org/spreadsheetml/2006/main" count="13" uniqueCount="13">
  <si>
    <t>TABEL 69</t>
  </si>
  <si>
    <t xml:space="preserve"> </t>
  </si>
  <si>
    <t>PELAYANAN KESEHATAN PENDERITA DIABETES MELITUS (DM) MENURUT KECAMATAN DAN PUSKESMAS</t>
  </si>
  <si>
    <t>2020 SEMESTER I</t>
  </si>
  <si>
    <t>NO</t>
  </si>
  <si>
    <t>KECAMATAN</t>
  </si>
  <si>
    <t>PUSKESMAS</t>
  </si>
  <si>
    <t xml:space="preserve">JUMLAH PENDERITA DM  </t>
  </si>
  <si>
    <t>PENDERITA DM YANG MENDAPATKAN PELAYANAN KESEHATAN SESUAI STANDAR</t>
  </si>
  <si>
    <t>JUMLAH</t>
  </si>
  <si>
    <t>%</t>
  </si>
  <si>
    <t>JUMLAH (KAB/KOTA)</t>
  </si>
  <si>
    <t>Sumber: Seksi Pencegahan dan Pengendalian Penyakit tidak Menular dan Kesehatan 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</si>
</sst>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quotePrefix="1" applyFont="1" applyBorder="1" applyAlignment="1">
      <alignment horizontal="left" vertical="center"/>
    </xf>
    <xf numFmtId="3" fontId="6" fillId="0" borderId="7" xfId="1" applyNumberFormat="1" applyFont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37" fontId="2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sqref="A1:F40"/>
    </sheetView>
  </sheetViews>
  <sheetFormatPr defaultRowHeight="15" x14ac:dyDescent="0.25"/>
  <cols>
    <col min="1" max="1" width="5.7109375" customWidth="1"/>
    <col min="2" max="2" width="25.7109375" customWidth="1"/>
    <col min="3" max="3" width="29.5703125" bestFit="1" customWidth="1"/>
    <col min="4" max="6" width="25.7109375" customWidth="1"/>
  </cols>
  <sheetData>
    <row r="1" spans="1:6" x14ac:dyDescent="0.25">
      <c r="A1" s="1" t="s">
        <v>0</v>
      </c>
      <c r="B1" s="1"/>
      <c r="C1" s="2"/>
      <c r="D1" s="3"/>
      <c r="E1" s="3"/>
      <c r="F1" s="3"/>
    </row>
    <row r="2" spans="1:6" x14ac:dyDescent="0.25">
      <c r="A2" s="4" t="s">
        <v>1</v>
      </c>
      <c r="B2" s="4"/>
      <c r="C2" s="3"/>
      <c r="D2" s="3"/>
      <c r="E2" s="3"/>
      <c r="F2" s="3"/>
    </row>
    <row r="3" spans="1:6" ht="16.5" x14ac:dyDescent="0.25">
      <c r="A3" s="5" t="s">
        <v>2</v>
      </c>
      <c r="B3" s="5"/>
      <c r="C3" s="5"/>
      <c r="D3" s="5"/>
      <c r="E3" s="5"/>
      <c r="F3" s="5"/>
    </row>
    <row r="4" spans="1:6" ht="16.5" x14ac:dyDescent="0.25">
      <c r="A4" s="6"/>
      <c r="B4" s="7"/>
      <c r="C4" s="7" t="str">
        <f>'[1]1'!E5</f>
        <v>KABUPATEN/KOTA</v>
      </c>
      <c r="D4" s="8" t="str">
        <f>'[1]1'!F5</f>
        <v>DEMAK</v>
      </c>
      <c r="E4" s="6"/>
      <c r="F4" s="6"/>
    </row>
    <row r="5" spans="1:6" ht="16.5" x14ac:dyDescent="0.25">
      <c r="A5" s="6"/>
      <c r="B5" s="7"/>
      <c r="C5" s="7" t="str">
        <f>'[1]1'!E6</f>
        <v xml:space="preserve">TAHUN </v>
      </c>
      <c r="D5" s="8" t="s">
        <v>3</v>
      </c>
      <c r="E5" s="6"/>
      <c r="F5" s="6"/>
    </row>
    <row r="6" spans="1:6" ht="15.75" thickBot="1" x14ac:dyDescent="0.3">
      <c r="A6" s="3"/>
      <c r="B6" s="3"/>
      <c r="C6" s="3"/>
      <c r="D6" s="3"/>
      <c r="E6" s="3"/>
      <c r="F6" s="3"/>
    </row>
    <row r="7" spans="1:6" x14ac:dyDescent="0.25">
      <c r="A7" s="9" t="s">
        <v>4</v>
      </c>
      <c r="B7" s="9" t="s">
        <v>5</v>
      </c>
      <c r="C7" s="9" t="s">
        <v>6</v>
      </c>
      <c r="D7" s="10" t="s">
        <v>7</v>
      </c>
      <c r="E7" s="11" t="s">
        <v>8</v>
      </c>
      <c r="F7" s="12"/>
    </row>
    <row r="8" spans="1:6" x14ac:dyDescent="0.25">
      <c r="A8" s="13"/>
      <c r="B8" s="13"/>
      <c r="C8" s="13"/>
      <c r="D8" s="14"/>
      <c r="E8" s="15" t="s">
        <v>9</v>
      </c>
      <c r="F8" s="15" t="s">
        <v>10</v>
      </c>
    </row>
    <row r="9" spans="1:6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</row>
    <row r="10" spans="1:6" x14ac:dyDescent="0.25">
      <c r="A10" s="15">
        <f>'[1]9'!A9</f>
        <v>1</v>
      </c>
      <c r="B10" s="17" t="str">
        <f>'[1]9'!B9</f>
        <v>MRANGGEN</v>
      </c>
      <c r="C10" s="17" t="str">
        <f>'[1]9'!C9</f>
        <v>Puskesmas Mranggen I</v>
      </c>
      <c r="D10" s="18">
        <v>933.30300000000011</v>
      </c>
      <c r="E10" s="18">
        <v>471</v>
      </c>
      <c r="F10" s="19">
        <f t="shared" ref="F10:F36" si="0">E10/D10*100</f>
        <v>50.465925856876062</v>
      </c>
    </row>
    <row r="11" spans="1:6" x14ac:dyDescent="0.25">
      <c r="A11" s="15">
        <f>'[1]9'!A10</f>
        <v>2</v>
      </c>
      <c r="B11" s="17" t="str">
        <f>'[1]9'!B10</f>
        <v>MRANGGEN</v>
      </c>
      <c r="C11" s="17" t="str">
        <f>'[1]9'!C10</f>
        <v>Puskesmas Mranggen II</v>
      </c>
      <c r="D11" s="18">
        <v>714.50400000000002</v>
      </c>
      <c r="E11" s="18">
        <v>568</v>
      </c>
      <c r="F11" s="19">
        <f t="shared" si="0"/>
        <v>79.495706112212105</v>
      </c>
    </row>
    <row r="12" spans="1:6" x14ac:dyDescent="0.25">
      <c r="A12" s="15">
        <f>'[1]9'!A11</f>
        <v>3</v>
      </c>
      <c r="B12" s="17" t="str">
        <f>'[1]9'!B11</f>
        <v>MRANGGEN</v>
      </c>
      <c r="C12" s="17" t="str">
        <f>'[1]9'!C11</f>
        <v>Puskesmas Mranggen III</v>
      </c>
      <c r="D12" s="18">
        <v>908.04000000000008</v>
      </c>
      <c r="E12" s="18">
        <v>338</v>
      </c>
      <c r="F12" s="19">
        <f t="shared" si="0"/>
        <v>37.223029822474778</v>
      </c>
    </row>
    <row r="13" spans="1:6" x14ac:dyDescent="0.25">
      <c r="A13" s="15">
        <f>'[1]9'!A12</f>
        <v>4</v>
      </c>
      <c r="B13" s="17" t="str">
        <f>'[1]9'!B12</f>
        <v>KARANGAWEN</v>
      </c>
      <c r="C13" s="17" t="str">
        <f>'[1]9'!C12</f>
        <v>Puskesmas Karangawen I</v>
      </c>
      <c r="D13" s="18">
        <v>680.58900000000006</v>
      </c>
      <c r="E13" s="18">
        <v>448</v>
      </c>
      <c r="F13" s="19">
        <f t="shared" si="0"/>
        <v>65.825336583459332</v>
      </c>
    </row>
    <row r="14" spans="1:6" x14ac:dyDescent="0.25">
      <c r="A14" s="15">
        <f>'[1]9'!A13</f>
        <v>5</v>
      </c>
      <c r="B14" s="17" t="str">
        <f>'[1]9'!B13</f>
        <v>KARANGAWEN</v>
      </c>
      <c r="C14" s="17" t="str">
        <f>'[1]9'!C13</f>
        <v>Puskesmas Karangawen II</v>
      </c>
      <c r="D14" s="18">
        <v>803.60700000000008</v>
      </c>
      <c r="E14" s="18">
        <v>382</v>
      </c>
      <c r="F14" s="19">
        <f t="shared" si="0"/>
        <v>47.535673531962757</v>
      </c>
    </row>
    <row r="15" spans="1:6" x14ac:dyDescent="0.25">
      <c r="A15" s="15">
        <f>'[1]9'!A14</f>
        <v>6</v>
      </c>
      <c r="B15" s="17" t="str">
        <f>'[1]9'!B14</f>
        <v>GUNTUR</v>
      </c>
      <c r="C15" s="17" t="str">
        <f>'[1]9'!C14</f>
        <v>Puskesmas Guntur I</v>
      </c>
      <c r="D15" s="18">
        <v>627.52200000000005</v>
      </c>
      <c r="E15" s="18">
        <v>206</v>
      </c>
      <c r="F15" s="19">
        <f t="shared" si="0"/>
        <v>32.827534333457628</v>
      </c>
    </row>
    <row r="16" spans="1:6" x14ac:dyDescent="0.25">
      <c r="A16" s="15">
        <f>'[1]9'!A15</f>
        <v>7</v>
      </c>
      <c r="B16" s="17" t="str">
        <f>'[1]9'!B15</f>
        <v>GUNTUR</v>
      </c>
      <c r="C16" s="17" t="str">
        <f>'[1]9'!C15</f>
        <v>Puskesmas Guntur II</v>
      </c>
      <c r="D16" s="18">
        <v>616.95900000000006</v>
      </c>
      <c r="E16" s="18">
        <v>368</v>
      </c>
      <c r="F16" s="19">
        <f t="shared" si="0"/>
        <v>59.647399584089058</v>
      </c>
    </row>
    <row r="17" spans="1:6" x14ac:dyDescent="0.25">
      <c r="A17" s="15">
        <f>'[1]9'!A16</f>
        <v>8</v>
      </c>
      <c r="B17" s="17" t="str">
        <f>'[1]9'!B16</f>
        <v>SAYUNG</v>
      </c>
      <c r="C17" s="17" t="str">
        <f>'[1]9'!C16</f>
        <v>Puskesmas Sayung I</v>
      </c>
      <c r="D17" s="18">
        <v>836.03100000000006</v>
      </c>
      <c r="E17" s="18">
        <v>742</v>
      </c>
      <c r="F17" s="19">
        <f t="shared" si="0"/>
        <v>88.752689792603377</v>
      </c>
    </row>
    <row r="18" spans="1:6" x14ac:dyDescent="0.25">
      <c r="A18" s="15">
        <f>'[1]9'!A17</f>
        <v>9</v>
      </c>
      <c r="B18" s="17" t="str">
        <f>'[1]9'!B17</f>
        <v>SAYUNG</v>
      </c>
      <c r="C18" s="17" t="str">
        <f>'[1]9'!C17</f>
        <v>Puskesmas Sayung II</v>
      </c>
      <c r="D18" s="18">
        <v>787.31100000000004</v>
      </c>
      <c r="E18" s="18">
        <v>68</v>
      </c>
      <c r="F18" s="19">
        <f t="shared" si="0"/>
        <v>8.6369935133638407</v>
      </c>
    </row>
    <row r="19" spans="1:6" x14ac:dyDescent="0.25">
      <c r="A19" s="15">
        <f>'[1]9'!A18</f>
        <v>10</v>
      </c>
      <c r="B19" s="17" t="str">
        <f>'[1]9'!B18</f>
        <v>KARANGTENGAH</v>
      </c>
      <c r="C19" s="17" t="str">
        <f>'[1]9'!C18</f>
        <v>Puskesmas Karang Tengah</v>
      </c>
      <c r="D19" s="18">
        <v>1118.25</v>
      </c>
      <c r="E19" s="18">
        <v>734</v>
      </c>
      <c r="F19" s="19">
        <f t="shared" si="0"/>
        <v>65.638274088978307</v>
      </c>
    </row>
    <row r="20" spans="1:6" x14ac:dyDescent="0.25">
      <c r="A20" s="15">
        <f>'[1]9'!A19</f>
        <v>11</v>
      </c>
      <c r="B20" s="17" t="str">
        <f>'[1]9'!B19</f>
        <v>BONANG</v>
      </c>
      <c r="C20" s="17" t="str">
        <f>'[1]9'!C19</f>
        <v>Puskesmas Bonang I</v>
      </c>
      <c r="D20" s="18">
        <v>901.13100000000009</v>
      </c>
      <c r="E20" s="18">
        <v>802</v>
      </c>
      <c r="F20" s="19">
        <f t="shared" si="0"/>
        <v>88.999268696782138</v>
      </c>
    </row>
    <row r="21" spans="1:6" x14ac:dyDescent="0.25">
      <c r="A21" s="15">
        <f>'[1]9'!A20</f>
        <v>12</v>
      </c>
      <c r="B21" s="17" t="str">
        <f>'[1]9'!B20</f>
        <v>BONANG</v>
      </c>
      <c r="C21" s="17" t="str">
        <f>'[1]9'!C20</f>
        <v>Puskesmas Bonang II</v>
      </c>
      <c r="D21" s="18">
        <v>700.7700000000001</v>
      </c>
      <c r="E21" s="18">
        <v>96</v>
      </c>
      <c r="F21" s="19">
        <f t="shared" si="0"/>
        <v>13.699216576052056</v>
      </c>
    </row>
    <row r="22" spans="1:6" x14ac:dyDescent="0.25">
      <c r="A22" s="15">
        <f>'[1]9'!A21</f>
        <v>13</v>
      </c>
      <c r="B22" s="17" t="str">
        <f>'[1]9'!B21</f>
        <v>DEMAK</v>
      </c>
      <c r="C22" s="17" t="str">
        <f>'[1]9'!C21</f>
        <v>Puskesmas Demak I</v>
      </c>
      <c r="D22" s="18">
        <v>589.47</v>
      </c>
      <c r="E22" s="18">
        <v>510</v>
      </c>
      <c r="F22" s="19">
        <f t="shared" si="0"/>
        <v>86.518397882843914</v>
      </c>
    </row>
    <row r="23" spans="1:6" x14ac:dyDescent="0.25">
      <c r="A23" s="15">
        <f>'[1]9'!A22</f>
        <v>14</v>
      </c>
      <c r="B23" s="17" t="str">
        <f>'[1]9'!B22</f>
        <v>DEMAK</v>
      </c>
      <c r="C23" s="17" t="str">
        <f>'[1]9'!C22</f>
        <v>Puskesmas Demak II</v>
      </c>
      <c r="D23" s="18">
        <v>575.19000000000005</v>
      </c>
      <c r="E23" s="18">
        <v>275</v>
      </c>
      <c r="F23" s="19">
        <f t="shared" si="0"/>
        <v>47.810288774144198</v>
      </c>
    </row>
    <row r="24" spans="1:6" x14ac:dyDescent="0.25">
      <c r="A24" s="15">
        <f>'[1]9'!A23</f>
        <v>15</v>
      </c>
      <c r="B24" s="17" t="str">
        <f>'[1]9'!B23</f>
        <v>DEMAK</v>
      </c>
      <c r="C24" s="17" t="str">
        <f>'[1]9'!C23</f>
        <v>Puskesmas Demak III</v>
      </c>
      <c r="D24" s="18">
        <v>594.30000000000007</v>
      </c>
      <c r="E24" s="18">
        <v>222</v>
      </c>
      <c r="F24" s="19">
        <f t="shared" si="0"/>
        <v>37.354871277132759</v>
      </c>
    </row>
    <row r="25" spans="1:6" x14ac:dyDescent="0.25">
      <c r="A25" s="15">
        <f>'[1]9'!A24</f>
        <v>16</v>
      </c>
      <c r="B25" s="17" t="str">
        <f>'[1]9'!B24</f>
        <v>WONOSALAM</v>
      </c>
      <c r="C25" s="17" t="str">
        <f>'[1]9'!C24</f>
        <v>Puskesmas Wonosalam I</v>
      </c>
      <c r="D25" s="18">
        <v>764.69400000000007</v>
      </c>
      <c r="E25" s="18">
        <v>385</v>
      </c>
      <c r="F25" s="19">
        <f t="shared" si="0"/>
        <v>50.346936160084944</v>
      </c>
    </row>
    <row r="26" spans="1:6" x14ac:dyDescent="0.25">
      <c r="A26" s="15">
        <f>'[1]9'!A25</f>
        <v>17</v>
      </c>
      <c r="B26" s="17" t="str">
        <f>'[1]9'!B25</f>
        <v>WONOSALAM</v>
      </c>
      <c r="C26" s="17" t="str">
        <f>'[1]9'!C25</f>
        <v>Puskesmas Wonosalam II</v>
      </c>
      <c r="D26" s="18">
        <v>587.85300000000007</v>
      </c>
      <c r="E26" s="18">
        <v>298</v>
      </c>
      <c r="F26" s="19">
        <f t="shared" si="0"/>
        <v>50.69294534517983</v>
      </c>
    </row>
    <row r="27" spans="1:6" x14ac:dyDescent="0.25">
      <c r="A27" s="15">
        <f>'[1]9'!A26</f>
        <v>18</v>
      </c>
      <c r="B27" s="17" t="str">
        <f>'[1]9'!B26</f>
        <v>DEMPET</v>
      </c>
      <c r="C27" s="17" t="str">
        <f>'[1]9'!C26</f>
        <v>Puskesmas Dempet</v>
      </c>
      <c r="D27" s="18">
        <v>950.29200000000003</v>
      </c>
      <c r="E27" s="18">
        <v>691</v>
      </c>
      <c r="F27" s="19">
        <f t="shared" si="0"/>
        <v>72.714491966679716</v>
      </c>
    </row>
    <row r="28" spans="1:6" x14ac:dyDescent="0.25">
      <c r="A28" s="15">
        <f>'[1]9'!A27</f>
        <v>19</v>
      </c>
      <c r="B28" s="17" t="str">
        <f>'[1]9'!B27</f>
        <v>KEBONAGUNG</v>
      </c>
      <c r="C28" s="17" t="str">
        <f>'[1]9'!C27</f>
        <v xml:space="preserve">Puskesmas Kebonagung </v>
      </c>
      <c r="D28" s="18">
        <v>676.13700000000006</v>
      </c>
      <c r="E28" s="18">
        <v>286</v>
      </c>
      <c r="F28" s="19">
        <f t="shared" si="0"/>
        <v>42.299119852929209</v>
      </c>
    </row>
    <row r="29" spans="1:6" x14ac:dyDescent="0.25">
      <c r="A29" s="15">
        <f>'[1]9'!A28</f>
        <v>20</v>
      </c>
      <c r="B29" s="17" t="str">
        <f>'[1]9'!B28</f>
        <v>GAJAH</v>
      </c>
      <c r="C29" s="17" t="str">
        <f>'[1]9'!C28</f>
        <v>Puskesmas Gajah I</v>
      </c>
      <c r="D29" s="18">
        <v>432.87300000000005</v>
      </c>
      <c r="E29" s="18">
        <v>333</v>
      </c>
      <c r="F29" s="19">
        <f t="shared" si="0"/>
        <v>76.927874919433634</v>
      </c>
    </row>
    <row r="30" spans="1:6" x14ac:dyDescent="0.25">
      <c r="A30" s="15">
        <f>'[1]9'!A29</f>
        <v>21</v>
      </c>
      <c r="B30" s="17" t="str">
        <f>'[1]9'!B29</f>
        <v>GAJAH</v>
      </c>
      <c r="C30" s="17" t="str">
        <f>'[1]9'!C29</f>
        <v>Puskesmas Gajah II</v>
      </c>
      <c r="D30" s="18">
        <v>369.726</v>
      </c>
      <c r="E30" s="18">
        <v>222</v>
      </c>
      <c r="F30" s="19">
        <f t="shared" si="0"/>
        <v>60.044465360834778</v>
      </c>
    </row>
    <row r="31" spans="1:6" x14ac:dyDescent="0.25">
      <c r="A31" s="15">
        <f>'[1]9'!A30</f>
        <v>22</v>
      </c>
      <c r="B31" s="17" t="str">
        <f>'[1]9'!B30</f>
        <v>KARANGANYAR</v>
      </c>
      <c r="C31" s="17" t="str">
        <f>'[1]9'!C30</f>
        <v>Puskesmas Karanganyar I</v>
      </c>
      <c r="D31" s="18">
        <v>532.53899999999999</v>
      </c>
      <c r="E31" s="18">
        <v>361</v>
      </c>
      <c r="F31" s="19">
        <f t="shared" si="0"/>
        <v>67.788462441248427</v>
      </c>
    </row>
    <row r="32" spans="1:6" x14ac:dyDescent="0.25">
      <c r="A32" s="15">
        <f>'[1]9'!A31</f>
        <v>23</v>
      </c>
      <c r="B32" s="17" t="str">
        <f>'[1]9'!B31</f>
        <v>KARANGANYAR</v>
      </c>
      <c r="C32" s="17" t="str">
        <f>'[1]9'!C31</f>
        <v>Puskesmas Karanganyar II</v>
      </c>
      <c r="D32" s="18">
        <v>665.78399999999999</v>
      </c>
      <c r="E32" s="18">
        <v>520</v>
      </c>
      <c r="F32" s="19">
        <f t="shared" si="0"/>
        <v>78.103408913401339</v>
      </c>
    </row>
    <row r="33" spans="1:6" x14ac:dyDescent="0.25">
      <c r="A33" s="15">
        <f>'[1]9'!A32</f>
        <v>24</v>
      </c>
      <c r="B33" s="17" t="str">
        <f>'[1]9'!B32</f>
        <v>MIJEN</v>
      </c>
      <c r="C33" s="17" t="str">
        <f>'[1]9'!C32</f>
        <v>Puskesmas Mijen I</v>
      </c>
      <c r="D33" s="18">
        <v>485.18400000000003</v>
      </c>
      <c r="E33" s="18">
        <v>229</v>
      </c>
      <c r="F33" s="19">
        <f t="shared" si="0"/>
        <v>47.198588576704921</v>
      </c>
    </row>
    <row r="34" spans="1:6" x14ac:dyDescent="0.25">
      <c r="A34" s="15">
        <f>'[1]9'!A33</f>
        <v>25</v>
      </c>
      <c r="B34" s="17" t="str">
        <f>'[1]9'!B33</f>
        <v>MIJEN</v>
      </c>
      <c r="C34" s="17" t="str">
        <f>'[1]9'!C33</f>
        <v>Puskesmas Mijen II</v>
      </c>
      <c r="D34" s="18">
        <v>413.04900000000004</v>
      </c>
      <c r="E34" s="18">
        <v>111</v>
      </c>
      <c r="F34" s="19">
        <f t="shared" si="0"/>
        <v>26.873324956603213</v>
      </c>
    </row>
    <row r="35" spans="1:6" x14ac:dyDescent="0.25">
      <c r="A35" s="15">
        <f>'[1]9'!A34</f>
        <v>26</v>
      </c>
      <c r="B35" s="17" t="str">
        <f>'[1]9'!B34</f>
        <v>WEDUNG</v>
      </c>
      <c r="C35" s="17" t="str">
        <f>'[1]9'!C34</f>
        <v>Puskesmas Wedung I</v>
      </c>
      <c r="D35" s="18">
        <v>748.94400000000007</v>
      </c>
      <c r="E35" s="18">
        <v>175</v>
      </c>
      <c r="F35" s="19">
        <f t="shared" si="0"/>
        <v>23.366232989382382</v>
      </c>
    </row>
    <row r="36" spans="1:6" x14ac:dyDescent="0.25">
      <c r="A36" s="15">
        <f>'[1]9'!A35</f>
        <v>27</v>
      </c>
      <c r="B36" s="17" t="str">
        <f>'[1]9'!B35</f>
        <v>WEDUNG</v>
      </c>
      <c r="C36" s="17" t="str">
        <f>'[1]9'!C35</f>
        <v>Puskesmas Wedung II</v>
      </c>
      <c r="D36" s="18">
        <v>514.83600000000001</v>
      </c>
      <c r="E36" s="18">
        <v>218</v>
      </c>
      <c r="F36" s="19">
        <f t="shared" si="0"/>
        <v>42.343581256943956</v>
      </c>
    </row>
    <row r="37" spans="1:6" ht="16.5" thickBot="1" x14ac:dyDescent="0.3">
      <c r="A37" s="20" t="s">
        <v>11</v>
      </c>
      <c r="B37" s="20"/>
      <c r="C37" s="21"/>
      <c r="D37" s="22">
        <f>SUM(D10:D36)</f>
        <v>18528.887999999995</v>
      </c>
      <c r="E37" s="23">
        <f>SUM(E10:E36)</f>
        <v>10059</v>
      </c>
      <c r="F37" s="24">
        <f>E37/D37*100</f>
        <v>54.288201213154309</v>
      </c>
    </row>
    <row r="38" spans="1:6" x14ac:dyDescent="0.25">
      <c r="A38" s="3"/>
      <c r="B38" s="3"/>
      <c r="C38" s="1"/>
      <c r="D38" s="25"/>
      <c r="E38" s="25"/>
      <c r="F38" s="25"/>
    </row>
    <row r="39" spans="1:6" x14ac:dyDescent="0.25">
      <c r="A39" s="26" t="s">
        <v>12</v>
      </c>
      <c r="B39" s="3"/>
      <c r="C39" s="3"/>
      <c r="D39" s="3"/>
      <c r="E39" s="3"/>
      <c r="F39" s="3"/>
    </row>
  </sheetData>
  <mergeCells count="5">
    <mergeCell ref="A7:A8"/>
    <mergeCell ref="B7:B8"/>
    <mergeCell ref="C7:C8"/>
    <mergeCell ref="D7:D8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2020-08-14T03:37:16Z</dcterms:created>
  <dcterms:modified xsi:type="dcterms:W3CDTF">2020-08-14T03:37:39Z</dcterms:modified>
</cp:coreProperties>
</file>