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G38" i="1"/>
  <c r="E38" i="1"/>
  <c r="D38" i="1"/>
  <c r="K37" i="1"/>
  <c r="J37" i="1"/>
  <c r="L37" i="1" s="1"/>
  <c r="I37" i="1"/>
  <c r="F37" i="1"/>
  <c r="K36" i="1"/>
  <c r="J36" i="1"/>
  <c r="L36" i="1" s="1"/>
  <c r="I36" i="1"/>
  <c r="F36" i="1"/>
  <c r="K35" i="1"/>
  <c r="J35" i="1"/>
  <c r="L35" i="1" s="1"/>
  <c r="I35" i="1"/>
  <c r="F35" i="1"/>
  <c r="K34" i="1"/>
  <c r="J34" i="1"/>
  <c r="L34" i="1" s="1"/>
  <c r="I34" i="1"/>
  <c r="F34" i="1"/>
  <c r="K33" i="1"/>
  <c r="J33" i="1"/>
  <c r="L33" i="1" s="1"/>
  <c r="I33" i="1"/>
  <c r="F33" i="1"/>
  <c r="K32" i="1"/>
  <c r="J32" i="1"/>
  <c r="L32" i="1" s="1"/>
  <c r="I32" i="1"/>
  <c r="F32" i="1"/>
  <c r="K31" i="1"/>
  <c r="J31" i="1"/>
  <c r="L31" i="1" s="1"/>
  <c r="I31" i="1"/>
  <c r="F31" i="1"/>
  <c r="K30" i="1"/>
  <c r="J30" i="1"/>
  <c r="L30" i="1" s="1"/>
  <c r="I30" i="1"/>
  <c r="F30" i="1"/>
  <c r="K29" i="1"/>
  <c r="J29" i="1"/>
  <c r="L29" i="1" s="1"/>
  <c r="I29" i="1"/>
  <c r="F29" i="1"/>
  <c r="K28" i="1"/>
  <c r="J28" i="1"/>
  <c r="L28" i="1" s="1"/>
  <c r="I28" i="1"/>
  <c r="F28" i="1"/>
  <c r="K27" i="1"/>
  <c r="J27" i="1"/>
  <c r="L27" i="1" s="1"/>
  <c r="I27" i="1"/>
  <c r="F27" i="1"/>
  <c r="K26" i="1"/>
  <c r="J26" i="1"/>
  <c r="L26" i="1" s="1"/>
  <c r="I26" i="1"/>
  <c r="F26" i="1"/>
  <c r="K25" i="1"/>
  <c r="J25" i="1"/>
  <c r="L25" i="1" s="1"/>
  <c r="I25" i="1"/>
  <c r="F25" i="1"/>
  <c r="K24" i="1"/>
  <c r="J24" i="1"/>
  <c r="L24" i="1" s="1"/>
  <c r="I24" i="1"/>
  <c r="F24" i="1"/>
  <c r="K23" i="1"/>
  <c r="J23" i="1"/>
  <c r="L23" i="1" s="1"/>
  <c r="I23" i="1"/>
  <c r="F23" i="1"/>
  <c r="K22" i="1"/>
  <c r="J22" i="1"/>
  <c r="L22" i="1" s="1"/>
  <c r="I22" i="1"/>
  <c r="F22" i="1"/>
  <c r="K21" i="1"/>
  <c r="J21" i="1"/>
  <c r="L21" i="1" s="1"/>
  <c r="I21" i="1"/>
  <c r="F21" i="1"/>
  <c r="K20" i="1"/>
  <c r="J20" i="1"/>
  <c r="L20" i="1" s="1"/>
  <c r="I20" i="1"/>
  <c r="F20" i="1"/>
  <c r="K19" i="1"/>
  <c r="J19" i="1"/>
  <c r="L19" i="1" s="1"/>
  <c r="I19" i="1"/>
  <c r="F19" i="1"/>
  <c r="K18" i="1"/>
  <c r="J18" i="1"/>
  <c r="L18" i="1" s="1"/>
  <c r="I18" i="1"/>
  <c r="F18" i="1"/>
  <c r="K17" i="1"/>
  <c r="J17" i="1"/>
  <c r="L17" i="1" s="1"/>
  <c r="I17" i="1"/>
  <c r="F17" i="1"/>
  <c r="K16" i="1"/>
  <c r="J16" i="1"/>
  <c r="L16" i="1" s="1"/>
  <c r="I16" i="1"/>
  <c r="F16" i="1"/>
  <c r="K15" i="1"/>
  <c r="J15" i="1"/>
  <c r="L15" i="1" s="1"/>
  <c r="I15" i="1"/>
  <c r="F15" i="1"/>
  <c r="K14" i="1"/>
  <c r="J14" i="1"/>
  <c r="L14" i="1" s="1"/>
  <c r="I14" i="1"/>
  <c r="F14" i="1"/>
  <c r="K13" i="1"/>
  <c r="J13" i="1"/>
  <c r="L13" i="1" s="1"/>
  <c r="I13" i="1"/>
  <c r="F13" i="1"/>
  <c r="K12" i="1"/>
  <c r="J12" i="1"/>
  <c r="L12" i="1" s="1"/>
  <c r="I12" i="1"/>
  <c r="F12" i="1"/>
  <c r="K11" i="1"/>
  <c r="K38" i="1" s="1"/>
  <c r="J11" i="1"/>
  <c r="L11" i="1" s="1"/>
  <c r="L38" i="1" s="1"/>
  <c r="L40" i="1" s="1"/>
  <c r="I11" i="1"/>
  <c r="I38" i="1" s="1"/>
  <c r="F11" i="1"/>
  <c r="F38" i="1" s="1"/>
  <c r="G5" i="1"/>
  <c r="F5" i="1"/>
  <c r="G4" i="1"/>
  <c r="F4" i="1"/>
  <c r="K40" i="1" l="1"/>
  <c r="K39" i="1"/>
  <c r="H39" i="1"/>
  <c r="G39" i="1"/>
  <c r="J38" i="1"/>
  <c r="J40" i="1" l="1"/>
  <c r="J39" i="1"/>
</calcChain>
</file>

<file path=xl/sharedStrings.xml><?xml version="1.0" encoding="utf-8"?>
<sst xmlns="http://schemas.openxmlformats.org/spreadsheetml/2006/main" count="77" uniqueCount="55">
  <si>
    <t xml:space="preserve"> </t>
  </si>
  <si>
    <t>KASUS BARU KUSTA MENURUT JENIS KELAMIN, KECAMATAN, DAN PUSKESMAS</t>
  </si>
  <si>
    <t>NO</t>
  </si>
  <si>
    <t>KECAMATAN</t>
  </si>
  <si>
    <t>PUSKESMAS</t>
  </si>
  <si>
    <t>KASUS BARU</t>
  </si>
  <si>
    <t>Pausi Basiler (PB)/ Kusta kering</t>
  </si>
  <si>
    <t>Multi Basiler (MB)/ Kusta Basah</t>
  </si>
  <si>
    <t>PB + MB</t>
  </si>
  <si>
    <t>L</t>
  </si>
  <si>
    <t>P</t>
  </si>
  <si>
    <t>L+P</t>
  </si>
  <si>
    <t>MRANGGEN</t>
  </si>
  <si>
    <t>MRANGGEN I</t>
  </si>
  <si>
    <t>MRANGGEN II</t>
  </si>
  <si>
    <t>MRANGGEN III</t>
  </si>
  <si>
    <t>KARANGAWEN</t>
  </si>
  <si>
    <t>KARANGAWEN I</t>
  </si>
  <si>
    <t>KARANGAWEN II</t>
  </si>
  <si>
    <t>GUNTUR</t>
  </si>
  <si>
    <t>GUNTUR I</t>
  </si>
  <si>
    <t>GUNTUR II</t>
  </si>
  <si>
    <t>SAYUNG</t>
  </si>
  <si>
    <t>SAYUNG I</t>
  </si>
  <si>
    <t>SAYUNG II</t>
  </si>
  <si>
    <t>KARANGTENGAH</t>
  </si>
  <si>
    <t>KARANG TENGAH</t>
  </si>
  <si>
    <t>BONANG</t>
  </si>
  <si>
    <t>BONANG I</t>
  </si>
  <si>
    <t>BONANG II</t>
  </si>
  <si>
    <t>DEMAK</t>
  </si>
  <si>
    <t>DEMAK I</t>
  </si>
  <si>
    <t>DEMAK II</t>
  </si>
  <si>
    <t>DEMAK III</t>
  </si>
  <si>
    <t>WONOSALAM</t>
  </si>
  <si>
    <t>WONOSALAM  I</t>
  </si>
  <si>
    <t>WONOSALAM  II</t>
  </si>
  <si>
    <t>DEMPET</t>
  </si>
  <si>
    <t>KEBONAGUNG</t>
  </si>
  <si>
    <t>GAJAH</t>
  </si>
  <si>
    <t>GAJAH 1</t>
  </si>
  <si>
    <t>GAJAH 2</t>
  </si>
  <si>
    <t>KARANGANYAR</t>
  </si>
  <si>
    <t>KARANGANYAR I</t>
  </si>
  <si>
    <t>KARANGANYAR II</t>
  </si>
  <si>
    <t>MIJEN</t>
  </si>
  <si>
    <t>MIJEN I</t>
  </si>
  <si>
    <t>MIJEN II</t>
  </si>
  <si>
    <t>WEDUNG</t>
  </si>
  <si>
    <t>WEDUNG I</t>
  </si>
  <si>
    <t>WEDUNG II</t>
  </si>
  <si>
    <t>JUMLAH (KAB/KOTA)</t>
  </si>
  <si>
    <t>PROPORSI JENIS KELAMIN</t>
  </si>
  <si>
    <r>
      <t>ANGKA PENEMUAN KASUS BARU (NCDR/</t>
    </r>
    <r>
      <rPr>
        <i/>
        <sz val="12"/>
        <rFont val="Arial"/>
        <family val="2"/>
      </rPr>
      <t>NEW CASE DETECTION RATE</t>
    </r>
    <r>
      <rPr>
        <sz val="12"/>
        <rFont val="Arial"/>
        <family val="2"/>
      </rPr>
      <t>) PER 100.000 PENDUDUK</t>
    </r>
  </si>
  <si>
    <t>Sumber: Seksi Pemberantasan Penyakit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</si>
</sst>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i/>
      <sz val="10"/>
      <name val="Arial"/>
      <family val="2"/>
    </font>
    <font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7" fontId="2" fillId="0" borderId="7" xfId="1" applyNumberFormat="1" applyFont="1" applyFill="1" applyBorder="1" applyAlignment="1">
      <alignment vertical="center"/>
    </xf>
    <xf numFmtId="37" fontId="2" fillId="0" borderId="11" xfId="1" applyNumberFormat="1" applyFont="1" applyFill="1" applyBorder="1" applyAlignment="1">
      <alignment vertical="center"/>
    </xf>
    <xf numFmtId="37" fontId="2" fillId="0" borderId="12" xfId="1" applyNumberFormat="1" applyFont="1" applyFill="1" applyBorder="1" applyAlignment="1">
      <alignment vertical="center"/>
    </xf>
    <xf numFmtId="37" fontId="2" fillId="0" borderId="2" xfId="1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37" fontId="2" fillId="0" borderId="13" xfId="1" applyNumberFormat="1" applyFont="1" applyFill="1" applyBorder="1" applyAlignment="1">
      <alignment vertical="center"/>
    </xf>
    <xf numFmtId="37" fontId="2" fillId="0" borderId="3" xfId="1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6" xfId="0" quotePrefix="1" applyFont="1" applyFill="1" applyBorder="1" applyAlignment="1">
      <alignment horizontal="left" vertical="center"/>
    </xf>
    <xf numFmtId="37" fontId="2" fillId="0" borderId="10" xfId="1" applyNumberFormat="1" applyFont="1" applyFill="1" applyBorder="1" applyAlignment="1">
      <alignment vertical="center"/>
    </xf>
    <xf numFmtId="39" fontId="2" fillId="0" borderId="10" xfId="1" applyNumberFormat="1" applyFont="1" applyFill="1" applyBorder="1" applyAlignment="1">
      <alignment vertical="center"/>
    </xf>
    <xf numFmtId="37" fontId="2" fillId="2" borderId="10" xfId="1" applyNumberFormat="1" applyFont="1" applyFill="1" applyBorder="1" applyAlignment="1">
      <alignment vertical="center"/>
    </xf>
    <xf numFmtId="37" fontId="2" fillId="2" borderId="4" xfId="1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16" xfId="0" quotePrefix="1" applyFont="1" applyFill="1" applyBorder="1" applyAlignment="1">
      <alignment horizontal="left" vertical="center"/>
    </xf>
    <xf numFmtId="37" fontId="2" fillId="0" borderId="14" xfId="1" applyNumberFormat="1" applyFont="1" applyFill="1" applyBorder="1" applyAlignment="1">
      <alignment vertical="center"/>
    </xf>
    <xf numFmtId="37" fontId="2" fillId="0" borderId="15" xfId="1" applyNumberFormat="1" applyFont="1" applyFill="1" applyBorder="1" applyAlignment="1">
      <alignment vertical="center"/>
    </xf>
    <xf numFmtId="37" fontId="2" fillId="0" borderId="17" xfId="1" applyNumberFormat="1" applyFont="1" applyFill="1" applyBorder="1" applyAlignment="1">
      <alignment vertical="center"/>
    </xf>
    <xf numFmtId="37" fontId="2" fillId="0" borderId="18" xfId="1" applyNumberFormat="1" applyFont="1" applyFill="1" applyBorder="1" applyAlignment="1">
      <alignment vertical="center"/>
    </xf>
    <xf numFmtId="2" fontId="2" fillId="0" borderId="14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quotePrefix="1" applyFont="1" applyFill="1" applyBorder="1" applyAlignment="1">
      <alignment horizontal="left" vertical="center"/>
    </xf>
    <xf numFmtId="37" fontId="2" fillId="0" borderId="0" xfId="1" quotePrefix="1" applyNumberFormat="1" applyFont="1" applyFill="1" applyBorder="1" applyAlignment="1">
      <alignment horizontal="right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FIL/Profil%20Kesehatan/Profil%202018/Profil%202018%20Fix/Lampiran%20Profil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Sheet1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</sheetNames>
    <sheetDataSet>
      <sheetData sheetId="0"/>
      <sheetData sheetId="1">
        <row r="5">
          <cell r="F5" t="str">
            <v>KABUPATEN/KOTA</v>
          </cell>
          <cell r="G5" t="str">
            <v>DEMAK</v>
          </cell>
        </row>
        <row r="6">
          <cell r="F6" t="str">
            <v xml:space="preserve">TAHUN </v>
          </cell>
          <cell r="G6">
            <v>2018</v>
          </cell>
        </row>
      </sheetData>
      <sheetData sheetId="2">
        <row r="28">
          <cell r="C28">
            <v>570481</v>
          </cell>
          <cell r="D28">
            <v>581315</v>
          </cell>
          <cell r="E28">
            <v>1151796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workbookViewId="0">
      <selection activeCell="A3" sqref="A3:XFD4"/>
    </sheetView>
  </sheetViews>
  <sheetFormatPr defaultColWidth="9.140625" defaultRowHeight="15" x14ac:dyDescent="0.25"/>
  <cols>
    <col min="1" max="1" width="5.7109375" style="2" customWidth="1"/>
    <col min="2" max="2" width="25.7109375" style="2" customWidth="1"/>
    <col min="3" max="3" width="24" style="2" customWidth="1"/>
    <col min="4" max="12" width="15.7109375" style="2" customWidth="1"/>
    <col min="13" max="16384" width="9.140625" style="2"/>
  </cols>
  <sheetData>
    <row r="1" spans="1:12" x14ac:dyDescent="0.25">
      <c r="A1" s="1"/>
      <c r="B1" s="1"/>
    </row>
    <row r="2" spans="1:12" x14ac:dyDescent="0.25">
      <c r="A2" s="3" t="s">
        <v>0</v>
      </c>
      <c r="B2" s="3"/>
    </row>
    <row r="3" spans="1:12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25">
      <c r="B4" s="5"/>
      <c r="C4" s="5"/>
      <c r="D4" s="5"/>
      <c r="F4" s="6" t="str">
        <f>'[1]1'!F5</f>
        <v>KABUPATEN/KOTA</v>
      </c>
      <c r="G4" s="3" t="str">
        <f>'[1]1'!G5</f>
        <v>DEMAK</v>
      </c>
    </row>
    <row r="5" spans="1:12" x14ac:dyDescent="0.25">
      <c r="B5" s="5"/>
      <c r="C5" s="5"/>
      <c r="D5" s="5"/>
      <c r="F5" s="6" t="str">
        <f>'[1]1'!F6</f>
        <v xml:space="preserve">TAHUN </v>
      </c>
      <c r="G5" s="3">
        <f>'[1]1'!G6</f>
        <v>2018</v>
      </c>
      <c r="H5" s="7"/>
    </row>
    <row r="6" spans="1:12" ht="15.75" thickBo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s="7" customFormat="1" x14ac:dyDescent="0.25">
      <c r="A7" s="9" t="s">
        <v>2</v>
      </c>
      <c r="B7" s="9" t="s">
        <v>3</v>
      </c>
      <c r="C7" s="9" t="s">
        <v>4</v>
      </c>
      <c r="D7" s="10" t="s">
        <v>5</v>
      </c>
      <c r="E7" s="10"/>
      <c r="F7" s="10"/>
      <c r="G7" s="10"/>
      <c r="H7" s="10"/>
      <c r="I7" s="10"/>
      <c r="J7" s="10"/>
      <c r="K7" s="10"/>
      <c r="L7" s="10"/>
    </row>
    <row r="8" spans="1:12" s="7" customFormat="1" x14ac:dyDescent="0.25">
      <c r="A8" s="9"/>
      <c r="B8" s="9"/>
      <c r="C8" s="9"/>
      <c r="D8" s="11" t="s">
        <v>6</v>
      </c>
      <c r="E8" s="12"/>
      <c r="F8" s="13"/>
      <c r="G8" s="11" t="s">
        <v>7</v>
      </c>
      <c r="H8" s="12"/>
      <c r="I8" s="13"/>
      <c r="J8" s="14" t="s">
        <v>8</v>
      </c>
      <c r="K8" s="15"/>
      <c r="L8" s="16"/>
    </row>
    <row r="9" spans="1:12" x14ac:dyDescent="0.25">
      <c r="A9" s="10"/>
      <c r="B9" s="10"/>
      <c r="C9" s="10"/>
      <c r="D9" s="17" t="s">
        <v>9</v>
      </c>
      <c r="E9" s="17" t="s">
        <v>10</v>
      </c>
      <c r="F9" s="17" t="s">
        <v>11</v>
      </c>
      <c r="G9" s="17" t="s">
        <v>9</v>
      </c>
      <c r="H9" s="17" t="s">
        <v>10</v>
      </c>
      <c r="I9" s="17" t="s">
        <v>11</v>
      </c>
      <c r="J9" s="17" t="s">
        <v>9</v>
      </c>
      <c r="K9" s="17" t="s">
        <v>10</v>
      </c>
      <c r="L9" s="17" t="s">
        <v>11</v>
      </c>
    </row>
    <row r="10" spans="1:12" s="7" customFormat="1" x14ac:dyDescent="0.25">
      <c r="A10" s="18">
        <v>1</v>
      </c>
      <c r="B10" s="18">
        <v>2</v>
      </c>
      <c r="C10" s="18">
        <v>3</v>
      </c>
      <c r="D10" s="18">
        <v>4</v>
      </c>
      <c r="E10" s="18">
        <v>5</v>
      </c>
      <c r="F10" s="18">
        <v>6</v>
      </c>
      <c r="G10" s="18">
        <v>7</v>
      </c>
      <c r="H10" s="18">
        <v>8</v>
      </c>
      <c r="I10" s="18">
        <v>9</v>
      </c>
      <c r="J10" s="18">
        <v>10</v>
      </c>
      <c r="K10" s="18">
        <v>11</v>
      </c>
      <c r="L10" s="18">
        <v>12</v>
      </c>
    </row>
    <row r="11" spans="1:12" x14ac:dyDescent="0.25">
      <c r="A11" s="19">
        <v>1</v>
      </c>
      <c r="B11" s="20" t="s">
        <v>12</v>
      </c>
      <c r="C11" s="20" t="s">
        <v>13</v>
      </c>
      <c r="D11" s="21">
        <v>0</v>
      </c>
      <c r="E11" s="22">
        <v>0</v>
      </c>
      <c r="F11" s="22">
        <f t="shared" ref="F11:F19" si="0">SUM(D11:E11)</f>
        <v>0</v>
      </c>
      <c r="G11" s="21">
        <v>1</v>
      </c>
      <c r="H11" s="21">
        <v>0</v>
      </c>
      <c r="I11" s="22">
        <f t="shared" ref="I11:I19" si="1">SUM(G11:H11)</f>
        <v>1</v>
      </c>
      <c r="J11" s="22">
        <f>SUM(D11,G11)</f>
        <v>1</v>
      </c>
      <c r="K11" s="22">
        <f>SUM(E11,H11)</f>
        <v>0</v>
      </c>
      <c r="L11" s="22">
        <f>SUM(J11:K11)</f>
        <v>1</v>
      </c>
    </row>
    <row r="12" spans="1:12" x14ac:dyDescent="0.25">
      <c r="A12" s="19">
        <v>2</v>
      </c>
      <c r="B12" s="20" t="s">
        <v>12</v>
      </c>
      <c r="C12" s="20" t="s">
        <v>14</v>
      </c>
      <c r="D12" s="23">
        <v>0</v>
      </c>
      <c r="E12" s="24">
        <v>0</v>
      </c>
      <c r="F12" s="24">
        <f t="shared" si="0"/>
        <v>0</v>
      </c>
      <c r="G12" s="23">
        <v>0</v>
      </c>
      <c r="H12" s="23">
        <v>0</v>
      </c>
      <c r="I12" s="24">
        <f t="shared" si="1"/>
        <v>0</v>
      </c>
      <c r="J12" s="24">
        <f t="shared" ref="J12:K30" si="2">SUM(D12,G12)</f>
        <v>0</v>
      </c>
      <c r="K12" s="24">
        <f t="shared" si="2"/>
        <v>0</v>
      </c>
      <c r="L12" s="24">
        <f t="shared" ref="L12:L37" si="3">SUM(J12:K12)</f>
        <v>0</v>
      </c>
    </row>
    <row r="13" spans="1:12" x14ac:dyDescent="0.25">
      <c r="A13" s="19">
        <v>3</v>
      </c>
      <c r="B13" s="20" t="s">
        <v>12</v>
      </c>
      <c r="C13" s="20" t="s">
        <v>15</v>
      </c>
      <c r="D13" s="23">
        <v>0</v>
      </c>
      <c r="E13" s="24">
        <v>0</v>
      </c>
      <c r="F13" s="24">
        <f t="shared" si="0"/>
        <v>0</v>
      </c>
      <c r="G13" s="23">
        <v>4</v>
      </c>
      <c r="H13" s="23">
        <v>2</v>
      </c>
      <c r="I13" s="24">
        <f t="shared" si="1"/>
        <v>6</v>
      </c>
      <c r="J13" s="24">
        <f t="shared" si="2"/>
        <v>4</v>
      </c>
      <c r="K13" s="24">
        <f t="shared" si="2"/>
        <v>2</v>
      </c>
      <c r="L13" s="24">
        <f t="shared" si="3"/>
        <v>6</v>
      </c>
    </row>
    <row r="14" spans="1:12" x14ac:dyDescent="0.25">
      <c r="A14" s="19">
        <v>4</v>
      </c>
      <c r="B14" s="20" t="s">
        <v>16</v>
      </c>
      <c r="C14" s="20" t="s">
        <v>17</v>
      </c>
      <c r="D14" s="23">
        <v>0</v>
      </c>
      <c r="E14" s="24">
        <v>0</v>
      </c>
      <c r="F14" s="24">
        <f t="shared" si="0"/>
        <v>0</v>
      </c>
      <c r="G14" s="23">
        <v>1</v>
      </c>
      <c r="H14" s="23">
        <v>0</v>
      </c>
      <c r="I14" s="24">
        <f t="shared" si="1"/>
        <v>1</v>
      </c>
      <c r="J14" s="24">
        <f t="shared" si="2"/>
        <v>1</v>
      </c>
      <c r="K14" s="24">
        <f t="shared" si="2"/>
        <v>0</v>
      </c>
      <c r="L14" s="24">
        <f t="shared" si="3"/>
        <v>1</v>
      </c>
    </row>
    <row r="15" spans="1:12" x14ac:dyDescent="0.25">
      <c r="A15" s="19">
        <v>5</v>
      </c>
      <c r="B15" s="20" t="s">
        <v>16</v>
      </c>
      <c r="C15" s="20" t="s">
        <v>18</v>
      </c>
      <c r="D15" s="23">
        <v>0</v>
      </c>
      <c r="E15" s="24">
        <v>0</v>
      </c>
      <c r="F15" s="24">
        <f t="shared" si="0"/>
        <v>0</v>
      </c>
      <c r="G15" s="23">
        <v>0</v>
      </c>
      <c r="H15" s="23">
        <v>1</v>
      </c>
      <c r="I15" s="24">
        <f t="shared" si="1"/>
        <v>1</v>
      </c>
      <c r="J15" s="24">
        <f t="shared" si="2"/>
        <v>0</v>
      </c>
      <c r="K15" s="24">
        <f t="shared" si="2"/>
        <v>1</v>
      </c>
      <c r="L15" s="24">
        <f t="shared" si="3"/>
        <v>1</v>
      </c>
    </row>
    <row r="16" spans="1:12" x14ac:dyDescent="0.25">
      <c r="A16" s="19">
        <v>6</v>
      </c>
      <c r="B16" s="20" t="s">
        <v>19</v>
      </c>
      <c r="C16" s="20" t="s">
        <v>20</v>
      </c>
      <c r="D16" s="23">
        <v>0</v>
      </c>
      <c r="E16" s="24">
        <v>0</v>
      </c>
      <c r="F16" s="24">
        <f t="shared" si="0"/>
        <v>0</v>
      </c>
      <c r="G16" s="23">
        <v>0</v>
      </c>
      <c r="H16" s="23">
        <v>0</v>
      </c>
      <c r="I16" s="24">
        <f t="shared" si="1"/>
        <v>0</v>
      </c>
      <c r="J16" s="24">
        <f t="shared" si="2"/>
        <v>0</v>
      </c>
      <c r="K16" s="24">
        <f t="shared" si="2"/>
        <v>0</v>
      </c>
      <c r="L16" s="24">
        <f t="shared" si="3"/>
        <v>0</v>
      </c>
    </row>
    <row r="17" spans="1:12" x14ac:dyDescent="0.25">
      <c r="A17" s="19">
        <v>7</v>
      </c>
      <c r="B17" s="20" t="s">
        <v>19</v>
      </c>
      <c r="C17" s="20" t="s">
        <v>21</v>
      </c>
      <c r="D17" s="23">
        <v>0</v>
      </c>
      <c r="E17" s="24">
        <v>0</v>
      </c>
      <c r="F17" s="24">
        <f t="shared" si="0"/>
        <v>0</v>
      </c>
      <c r="G17" s="24">
        <v>0</v>
      </c>
      <c r="H17" s="24">
        <v>0</v>
      </c>
      <c r="I17" s="24">
        <f t="shared" si="1"/>
        <v>0</v>
      </c>
      <c r="J17" s="24">
        <f t="shared" si="2"/>
        <v>0</v>
      </c>
      <c r="K17" s="24">
        <f t="shared" si="2"/>
        <v>0</v>
      </c>
      <c r="L17" s="24">
        <f>SUM(J17:K17)</f>
        <v>0</v>
      </c>
    </row>
    <row r="18" spans="1:12" x14ac:dyDescent="0.25">
      <c r="A18" s="19">
        <v>8</v>
      </c>
      <c r="B18" s="20" t="s">
        <v>22</v>
      </c>
      <c r="C18" s="20" t="s">
        <v>23</v>
      </c>
      <c r="D18" s="23">
        <v>0</v>
      </c>
      <c r="E18" s="24">
        <v>0</v>
      </c>
      <c r="F18" s="24">
        <f>SUM(D18:E18)</f>
        <v>0</v>
      </c>
      <c r="G18" s="24">
        <v>0</v>
      </c>
      <c r="H18" s="24">
        <v>1</v>
      </c>
      <c r="I18" s="24">
        <f t="shared" si="1"/>
        <v>1</v>
      </c>
      <c r="J18" s="24">
        <f t="shared" si="2"/>
        <v>0</v>
      </c>
      <c r="K18" s="24">
        <f t="shared" si="2"/>
        <v>1</v>
      </c>
      <c r="L18" s="24">
        <f t="shared" si="3"/>
        <v>1</v>
      </c>
    </row>
    <row r="19" spans="1:12" x14ac:dyDescent="0.25">
      <c r="A19" s="19">
        <v>9</v>
      </c>
      <c r="B19" s="20" t="s">
        <v>22</v>
      </c>
      <c r="C19" s="20" t="s">
        <v>24</v>
      </c>
      <c r="D19" s="23">
        <v>0</v>
      </c>
      <c r="E19" s="24">
        <v>0</v>
      </c>
      <c r="F19" s="24">
        <f t="shared" si="0"/>
        <v>0</v>
      </c>
      <c r="G19" s="24">
        <v>1</v>
      </c>
      <c r="H19" s="24">
        <v>0</v>
      </c>
      <c r="I19" s="24">
        <f t="shared" si="1"/>
        <v>1</v>
      </c>
      <c r="J19" s="24">
        <f t="shared" si="2"/>
        <v>1</v>
      </c>
      <c r="K19" s="24">
        <f t="shared" si="2"/>
        <v>0</v>
      </c>
      <c r="L19" s="24">
        <f t="shared" si="3"/>
        <v>1</v>
      </c>
    </row>
    <row r="20" spans="1:12" x14ac:dyDescent="0.25">
      <c r="A20" s="19">
        <v>10</v>
      </c>
      <c r="B20" s="20" t="s">
        <v>25</v>
      </c>
      <c r="C20" s="20" t="s">
        <v>26</v>
      </c>
      <c r="D20" s="23">
        <v>0</v>
      </c>
      <c r="E20" s="24">
        <v>0</v>
      </c>
      <c r="F20" s="24">
        <f t="shared" ref="F20:F37" si="4">SUM(D20:E20)</f>
        <v>0</v>
      </c>
      <c r="G20" s="24">
        <v>0</v>
      </c>
      <c r="H20" s="24">
        <v>0</v>
      </c>
      <c r="I20" s="24">
        <f>SUM(G20:H20)</f>
        <v>0</v>
      </c>
      <c r="J20" s="24">
        <f t="shared" si="2"/>
        <v>0</v>
      </c>
      <c r="K20" s="24">
        <f t="shared" si="2"/>
        <v>0</v>
      </c>
      <c r="L20" s="24">
        <f t="shared" si="3"/>
        <v>0</v>
      </c>
    </row>
    <row r="21" spans="1:12" x14ac:dyDescent="0.25">
      <c r="A21" s="19">
        <v>11</v>
      </c>
      <c r="B21" s="20" t="s">
        <v>27</v>
      </c>
      <c r="C21" s="20" t="s">
        <v>28</v>
      </c>
      <c r="D21" s="23">
        <v>0</v>
      </c>
      <c r="E21" s="24">
        <v>0</v>
      </c>
      <c r="F21" s="24">
        <f t="shared" si="4"/>
        <v>0</v>
      </c>
      <c r="G21" s="24">
        <v>0</v>
      </c>
      <c r="H21" s="24">
        <v>0</v>
      </c>
      <c r="I21" s="24">
        <f t="shared" ref="I21:I37" si="5">SUM(G21:H21)</f>
        <v>0</v>
      </c>
      <c r="J21" s="24">
        <f t="shared" si="2"/>
        <v>0</v>
      </c>
      <c r="K21" s="24">
        <f t="shared" si="2"/>
        <v>0</v>
      </c>
      <c r="L21" s="24">
        <f t="shared" si="3"/>
        <v>0</v>
      </c>
    </row>
    <row r="22" spans="1:12" x14ac:dyDescent="0.25">
      <c r="A22" s="19">
        <v>12</v>
      </c>
      <c r="B22" s="20" t="s">
        <v>27</v>
      </c>
      <c r="C22" s="20" t="s">
        <v>29</v>
      </c>
      <c r="D22" s="23">
        <v>1</v>
      </c>
      <c r="E22" s="24">
        <v>0</v>
      </c>
      <c r="F22" s="24">
        <f>SUM(D22:E22)</f>
        <v>1</v>
      </c>
      <c r="G22" s="24">
        <v>5</v>
      </c>
      <c r="H22" s="24">
        <v>2</v>
      </c>
      <c r="I22" s="24">
        <f t="shared" si="5"/>
        <v>7</v>
      </c>
      <c r="J22" s="24">
        <f>SUM(D22,G22)</f>
        <v>6</v>
      </c>
      <c r="K22" s="24">
        <f t="shared" si="2"/>
        <v>2</v>
      </c>
      <c r="L22" s="24">
        <f t="shared" si="3"/>
        <v>8</v>
      </c>
    </row>
    <row r="23" spans="1:12" x14ac:dyDescent="0.25">
      <c r="A23" s="19">
        <v>13</v>
      </c>
      <c r="B23" s="20" t="s">
        <v>30</v>
      </c>
      <c r="C23" s="20" t="s">
        <v>31</v>
      </c>
      <c r="D23" s="23">
        <v>0</v>
      </c>
      <c r="E23" s="24">
        <v>0</v>
      </c>
      <c r="F23" s="24">
        <f t="shared" si="4"/>
        <v>0</v>
      </c>
      <c r="G23" s="24">
        <v>0</v>
      </c>
      <c r="H23" s="24">
        <v>0</v>
      </c>
      <c r="I23" s="24">
        <f t="shared" si="5"/>
        <v>0</v>
      </c>
      <c r="J23" s="24">
        <f t="shared" si="2"/>
        <v>0</v>
      </c>
      <c r="K23" s="24">
        <f t="shared" si="2"/>
        <v>0</v>
      </c>
      <c r="L23" s="24">
        <f t="shared" si="3"/>
        <v>0</v>
      </c>
    </row>
    <row r="24" spans="1:12" x14ac:dyDescent="0.25">
      <c r="A24" s="19">
        <v>14</v>
      </c>
      <c r="B24" s="20" t="s">
        <v>30</v>
      </c>
      <c r="C24" s="20" t="s">
        <v>32</v>
      </c>
      <c r="D24" s="23">
        <v>0</v>
      </c>
      <c r="E24" s="24">
        <v>0</v>
      </c>
      <c r="F24" s="24">
        <f t="shared" si="4"/>
        <v>0</v>
      </c>
      <c r="G24" s="24">
        <v>3</v>
      </c>
      <c r="H24" s="24">
        <v>5</v>
      </c>
      <c r="I24" s="24">
        <f t="shared" si="5"/>
        <v>8</v>
      </c>
      <c r="J24" s="24">
        <f t="shared" si="2"/>
        <v>3</v>
      </c>
      <c r="K24" s="24">
        <f t="shared" si="2"/>
        <v>5</v>
      </c>
      <c r="L24" s="24">
        <f>SUM(J24:K24)</f>
        <v>8</v>
      </c>
    </row>
    <row r="25" spans="1:12" x14ac:dyDescent="0.25">
      <c r="A25" s="19">
        <v>15</v>
      </c>
      <c r="B25" s="20" t="s">
        <v>30</v>
      </c>
      <c r="C25" s="20" t="s">
        <v>33</v>
      </c>
      <c r="D25" s="23">
        <v>0</v>
      </c>
      <c r="E25" s="24">
        <v>0</v>
      </c>
      <c r="F25" s="24">
        <f t="shared" si="4"/>
        <v>0</v>
      </c>
      <c r="G25" s="24">
        <v>3</v>
      </c>
      <c r="H25" s="24">
        <v>0</v>
      </c>
      <c r="I25" s="24">
        <f t="shared" si="5"/>
        <v>3</v>
      </c>
      <c r="J25" s="24">
        <f t="shared" si="2"/>
        <v>3</v>
      </c>
      <c r="K25" s="24">
        <f t="shared" si="2"/>
        <v>0</v>
      </c>
      <c r="L25" s="24">
        <f t="shared" si="3"/>
        <v>3</v>
      </c>
    </row>
    <row r="26" spans="1:12" x14ac:dyDescent="0.25">
      <c r="A26" s="19">
        <v>16</v>
      </c>
      <c r="B26" s="20" t="s">
        <v>34</v>
      </c>
      <c r="C26" s="20" t="s">
        <v>35</v>
      </c>
      <c r="D26" s="23">
        <v>0</v>
      </c>
      <c r="E26" s="24">
        <v>0</v>
      </c>
      <c r="F26" s="24">
        <f t="shared" si="4"/>
        <v>0</v>
      </c>
      <c r="G26" s="24">
        <v>0</v>
      </c>
      <c r="H26" s="24">
        <v>0</v>
      </c>
      <c r="I26" s="24">
        <f t="shared" si="5"/>
        <v>0</v>
      </c>
      <c r="J26" s="24">
        <f t="shared" si="2"/>
        <v>0</v>
      </c>
      <c r="K26" s="24">
        <f t="shared" si="2"/>
        <v>0</v>
      </c>
      <c r="L26" s="24">
        <f>SUM(J26:K26)</f>
        <v>0</v>
      </c>
    </row>
    <row r="27" spans="1:12" x14ac:dyDescent="0.25">
      <c r="A27" s="19">
        <v>17</v>
      </c>
      <c r="B27" s="20" t="s">
        <v>34</v>
      </c>
      <c r="C27" s="20" t="s">
        <v>36</v>
      </c>
      <c r="D27" s="23">
        <v>0</v>
      </c>
      <c r="E27" s="24">
        <v>0</v>
      </c>
      <c r="F27" s="24">
        <f t="shared" si="4"/>
        <v>0</v>
      </c>
      <c r="G27" s="24">
        <v>0</v>
      </c>
      <c r="H27" s="24">
        <v>0</v>
      </c>
      <c r="I27" s="24">
        <f t="shared" si="5"/>
        <v>0</v>
      </c>
      <c r="J27" s="24">
        <f t="shared" si="2"/>
        <v>0</v>
      </c>
      <c r="K27" s="24">
        <f t="shared" si="2"/>
        <v>0</v>
      </c>
      <c r="L27" s="24">
        <f t="shared" si="3"/>
        <v>0</v>
      </c>
    </row>
    <row r="28" spans="1:12" x14ac:dyDescent="0.25">
      <c r="A28" s="19">
        <v>18</v>
      </c>
      <c r="B28" s="20" t="s">
        <v>37</v>
      </c>
      <c r="C28" s="20" t="s">
        <v>37</v>
      </c>
      <c r="D28" s="23">
        <v>0</v>
      </c>
      <c r="E28" s="24">
        <v>0</v>
      </c>
      <c r="F28" s="24">
        <f t="shared" si="4"/>
        <v>0</v>
      </c>
      <c r="G28" s="24">
        <v>3</v>
      </c>
      <c r="H28" s="24">
        <v>1</v>
      </c>
      <c r="I28" s="24">
        <f t="shared" si="5"/>
        <v>4</v>
      </c>
      <c r="J28" s="24">
        <f t="shared" si="2"/>
        <v>3</v>
      </c>
      <c r="K28" s="24">
        <f t="shared" si="2"/>
        <v>1</v>
      </c>
      <c r="L28" s="24">
        <f t="shared" si="3"/>
        <v>4</v>
      </c>
    </row>
    <row r="29" spans="1:12" x14ac:dyDescent="0.25">
      <c r="A29" s="19">
        <v>19</v>
      </c>
      <c r="B29" s="20" t="s">
        <v>38</v>
      </c>
      <c r="C29" s="20" t="s">
        <v>38</v>
      </c>
      <c r="D29" s="23">
        <v>0</v>
      </c>
      <c r="E29" s="24">
        <v>0</v>
      </c>
      <c r="F29" s="24">
        <f t="shared" si="4"/>
        <v>0</v>
      </c>
      <c r="G29" s="24">
        <v>0</v>
      </c>
      <c r="H29" s="24">
        <v>0</v>
      </c>
      <c r="I29" s="24">
        <f t="shared" si="5"/>
        <v>0</v>
      </c>
      <c r="J29" s="24">
        <f t="shared" si="2"/>
        <v>0</v>
      </c>
      <c r="K29" s="24">
        <f t="shared" si="2"/>
        <v>0</v>
      </c>
      <c r="L29" s="24">
        <f t="shared" si="3"/>
        <v>0</v>
      </c>
    </row>
    <row r="30" spans="1:12" x14ac:dyDescent="0.25">
      <c r="A30" s="19">
        <v>20</v>
      </c>
      <c r="B30" s="20" t="s">
        <v>39</v>
      </c>
      <c r="C30" s="20" t="s">
        <v>40</v>
      </c>
      <c r="D30" s="23">
        <v>0</v>
      </c>
      <c r="E30" s="24">
        <v>0</v>
      </c>
      <c r="F30" s="24">
        <f t="shared" si="4"/>
        <v>0</v>
      </c>
      <c r="G30" s="24">
        <v>1</v>
      </c>
      <c r="H30" s="24">
        <v>1</v>
      </c>
      <c r="I30" s="24">
        <f t="shared" si="5"/>
        <v>2</v>
      </c>
      <c r="J30" s="24">
        <f t="shared" si="2"/>
        <v>1</v>
      </c>
      <c r="K30" s="24">
        <f t="shared" si="2"/>
        <v>1</v>
      </c>
      <c r="L30" s="24">
        <f t="shared" si="3"/>
        <v>2</v>
      </c>
    </row>
    <row r="31" spans="1:12" x14ac:dyDescent="0.25">
      <c r="A31" s="19">
        <v>21</v>
      </c>
      <c r="B31" s="20" t="s">
        <v>39</v>
      </c>
      <c r="C31" s="20" t="s">
        <v>41</v>
      </c>
      <c r="D31" s="23">
        <v>0</v>
      </c>
      <c r="E31" s="24">
        <v>0</v>
      </c>
      <c r="F31" s="24">
        <f t="shared" si="4"/>
        <v>0</v>
      </c>
      <c r="G31" s="24">
        <v>1</v>
      </c>
      <c r="H31" s="24">
        <v>0</v>
      </c>
      <c r="I31" s="24">
        <f t="shared" si="5"/>
        <v>1</v>
      </c>
      <c r="J31" s="24">
        <f t="shared" ref="J31:K37" si="6">SUM(D31,G31)</f>
        <v>1</v>
      </c>
      <c r="K31" s="24">
        <f t="shared" si="6"/>
        <v>0</v>
      </c>
      <c r="L31" s="24">
        <f t="shared" si="3"/>
        <v>1</v>
      </c>
    </row>
    <row r="32" spans="1:12" x14ac:dyDescent="0.25">
      <c r="A32" s="19">
        <v>22</v>
      </c>
      <c r="B32" s="20" t="s">
        <v>42</v>
      </c>
      <c r="C32" s="20" t="s">
        <v>43</v>
      </c>
      <c r="D32" s="23">
        <v>0</v>
      </c>
      <c r="E32" s="24">
        <v>0</v>
      </c>
      <c r="F32" s="24">
        <f t="shared" si="4"/>
        <v>0</v>
      </c>
      <c r="G32" s="24">
        <v>1</v>
      </c>
      <c r="H32" s="24">
        <v>0</v>
      </c>
      <c r="I32" s="24">
        <f t="shared" si="5"/>
        <v>1</v>
      </c>
      <c r="J32" s="24">
        <f t="shared" si="6"/>
        <v>1</v>
      </c>
      <c r="K32" s="24">
        <f t="shared" si="6"/>
        <v>0</v>
      </c>
      <c r="L32" s="24">
        <f t="shared" si="3"/>
        <v>1</v>
      </c>
    </row>
    <row r="33" spans="1:18" ht="20.100000000000001" customHeight="1" x14ac:dyDescent="0.25">
      <c r="A33" s="19">
        <v>23</v>
      </c>
      <c r="B33" s="20" t="s">
        <v>42</v>
      </c>
      <c r="C33" s="20" t="s">
        <v>44</v>
      </c>
      <c r="D33" s="23">
        <v>0</v>
      </c>
      <c r="E33" s="24">
        <v>0</v>
      </c>
      <c r="F33" s="24">
        <f t="shared" si="4"/>
        <v>0</v>
      </c>
      <c r="G33" s="24">
        <v>0</v>
      </c>
      <c r="H33" s="24">
        <v>0</v>
      </c>
      <c r="I33" s="24">
        <f t="shared" si="5"/>
        <v>0</v>
      </c>
      <c r="J33" s="24">
        <f t="shared" si="6"/>
        <v>0</v>
      </c>
      <c r="K33" s="24">
        <f t="shared" si="6"/>
        <v>0</v>
      </c>
      <c r="L33" s="24">
        <f t="shared" si="3"/>
        <v>0</v>
      </c>
    </row>
    <row r="34" spans="1:18" ht="20.100000000000001" customHeight="1" x14ac:dyDescent="0.25">
      <c r="A34" s="19">
        <v>24</v>
      </c>
      <c r="B34" s="20" t="s">
        <v>45</v>
      </c>
      <c r="C34" s="20" t="s">
        <v>46</v>
      </c>
      <c r="D34" s="23">
        <v>0</v>
      </c>
      <c r="E34" s="24">
        <v>1</v>
      </c>
      <c r="F34" s="24">
        <f t="shared" si="4"/>
        <v>1</v>
      </c>
      <c r="G34" s="24">
        <v>1</v>
      </c>
      <c r="H34" s="24">
        <v>2</v>
      </c>
      <c r="I34" s="24">
        <f t="shared" si="5"/>
        <v>3</v>
      </c>
      <c r="J34" s="24">
        <f t="shared" si="6"/>
        <v>1</v>
      </c>
      <c r="K34" s="24">
        <f t="shared" si="6"/>
        <v>3</v>
      </c>
      <c r="L34" s="24">
        <f t="shared" si="3"/>
        <v>4</v>
      </c>
    </row>
    <row r="35" spans="1:18" ht="20.100000000000001" customHeight="1" x14ac:dyDescent="0.25">
      <c r="A35" s="19">
        <v>25</v>
      </c>
      <c r="B35" s="20" t="s">
        <v>45</v>
      </c>
      <c r="C35" s="20" t="s">
        <v>47</v>
      </c>
      <c r="D35" s="23">
        <v>1</v>
      </c>
      <c r="E35" s="24">
        <v>0</v>
      </c>
      <c r="F35" s="24">
        <f t="shared" si="4"/>
        <v>1</v>
      </c>
      <c r="G35" s="24">
        <v>3</v>
      </c>
      <c r="H35" s="24">
        <v>4</v>
      </c>
      <c r="I35" s="24">
        <f t="shared" si="5"/>
        <v>7</v>
      </c>
      <c r="J35" s="24">
        <f t="shared" si="6"/>
        <v>4</v>
      </c>
      <c r="K35" s="24">
        <f t="shared" si="6"/>
        <v>4</v>
      </c>
      <c r="L35" s="24">
        <f t="shared" si="3"/>
        <v>8</v>
      </c>
    </row>
    <row r="36" spans="1:18" ht="20.100000000000001" customHeight="1" x14ac:dyDescent="0.25">
      <c r="A36" s="19">
        <v>26</v>
      </c>
      <c r="B36" s="20" t="s">
        <v>48</v>
      </c>
      <c r="C36" s="20" t="s">
        <v>49</v>
      </c>
      <c r="D36" s="23">
        <v>0</v>
      </c>
      <c r="E36" s="24">
        <v>0</v>
      </c>
      <c r="F36" s="24">
        <f t="shared" si="4"/>
        <v>0</v>
      </c>
      <c r="G36" s="24">
        <v>0</v>
      </c>
      <c r="H36" s="24">
        <v>1</v>
      </c>
      <c r="I36" s="24">
        <f t="shared" si="5"/>
        <v>1</v>
      </c>
      <c r="J36" s="24">
        <f t="shared" si="6"/>
        <v>0</v>
      </c>
      <c r="K36" s="24">
        <f t="shared" si="6"/>
        <v>1</v>
      </c>
      <c r="L36" s="24">
        <f t="shared" si="3"/>
        <v>1</v>
      </c>
    </row>
    <row r="37" spans="1:18" ht="20.100000000000001" customHeight="1" x14ac:dyDescent="0.25">
      <c r="A37" s="25">
        <v>27</v>
      </c>
      <c r="B37" s="26" t="s">
        <v>48</v>
      </c>
      <c r="C37" s="26" t="s">
        <v>50</v>
      </c>
      <c r="D37" s="27">
        <v>0</v>
      </c>
      <c r="E37" s="28">
        <v>0</v>
      </c>
      <c r="F37" s="28">
        <f t="shared" si="4"/>
        <v>0</v>
      </c>
      <c r="G37" s="24">
        <v>2</v>
      </c>
      <c r="H37" s="24">
        <v>2</v>
      </c>
      <c r="I37" s="28">
        <f t="shared" si="5"/>
        <v>4</v>
      </c>
      <c r="J37" s="28">
        <f t="shared" si="6"/>
        <v>2</v>
      </c>
      <c r="K37" s="28">
        <f t="shared" si="6"/>
        <v>2</v>
      </c>
      <c r="L37" s="28">
        <f t="shared" si="3"/>
        <v>4</v>
      </c>
    </row>
    <row r="38" spans="1:18" ht="21.75" customHeight="1" x14ac:dyDescent="0.25">
      <c r="A38" s="29" t="s">
        <v>51</v>
      </c>
      <c r="B38" s="30"/>
      <c r="C38" s="31"/>
      <c r="D38" s="32">
        <f t="shared" ref="D38:L38" si="7">SUM(D11:D37)</f>
        <v>2</v>
      </c>
      <c r="E38" s="32">
        <f t="shared" si="7"/>
        <v>1</v>
      </c>
      <c r="F38" s="32">
        <f t="shared" si="7"/>
        <v>3</v>
      </c>
      <c r="G38" s="32">
        <f>SUM(G11:G37)</f>
        <v>30</v>
      </c>
      <c r="H38" s="32">
        <f>SUM(H11:H37)</f>
        <v>22</v>
      </c>
      <c r="I38" s="32">
        <f t="shared" si="7"/>
        <v>52</v>
      </c>
      <c r="J38" s="32">
        <f t="shared" si="7"/>
        <v>32</v>
      </c>
      <c r="K38" s="32">
        <f t="shared" si="7"/>
        <v>23</v>
      </c>
      <c r="L38" s="32">
        <f t="shared" si="7"/>
        <v>55</v>
      </c>
    </row>
    <row r="39" spans="1:18" ht="21.75" customHeight="1" x14ac:dyDescent="0.25">
      <c r="A39" s="29" t="s">
        <v>52</v>
      </c>
      <c r="B39" s="30"/>
      <c r="C39" s="31"/>
      <c r="D39" s="33">
        <v>0</v>
      </c>
      <c r="E39" s="33">
        <v>0</v>
      </c>
      <c r="F39" s="34"/>
      <c r="G39" s="33">
        <f>G38/$I$38*100</f>
        <v>57.692307692307686</v>
      </c>
      <c r="H39" s="33">
        <f>H38/$I$38*100</f>
        <v>42.307692307692307</v>
      </c>
      <c r="I39" s="35"/>
      <c r="J39" s="33">
        <f>J38/$L$38*100</f>
        <v>58.18181818181818</v>
      </c>
      <c r="K39" s="33">
        <f>K38/$L$38*100</f>
        <v>41.818181818181813</v>
      </c>
      <c r="L39" s="34"/>
    </row>
    <row r="40" spans="1:18" ht="22.5" customHeight="1" thickBot="1" x14ac:dyDescent="0.3">
      <c r="A40" s="36" t="s">
        <v>53</v>
      </c>
      <c r="B40" s="37"/>
      <c r="C40" s="38"/>
      <c r="D40" s="39"/>
      <c r="E40" s="39"/>
      <c r="F40" s="40"/>
      <c r="G40" s="41"/>
      <c r="H40" s="41"/>
      <c r="I40" s="42"/>
      <c r="J40" s="43">
        <f>J38/'[1]2'!C28*100000</f>
        <v>5.6093016244186922</v>
      </c>
      <c r="K40" s="43">
        <f>K38/'[1]2'!D28*100000</f>
        <v>3.956546794767037</v>
      </c>
      <c r="L40" s="43">
        <f>L38/'[1]2'!E28*100000</f>
        <v>4.7751511552392962</v>
      </c>
    </row>
    <row r="41" spans="1:18" s="7" customFormat="1" x14ac:dyDescent="0.25">
      <c r="A41" s="44"/>
      <c r="B41" s="45"/>
      <c r="C41" s="45"/>
      <c r="D41" s="46"/>
      <c r="E41" s="46"/>
      <c r="F41" s="46"/>
      <c r="G41" s="46"/>
      <c r="H41" s="46"/>
      <c r="I41" s="46"/>
      <c r="J41" s="46"/>
      <c r="K41" s="46"/>
      <c r="L41" s="46"/>
      <c r="M41" s="44"/>
      <c r="N41" s="44"/>
      <c r="O41" s="44"/>
      <c r="P41" s="44"/>
      <c r="Q41" s="44"/>
      <c r="R41" s="44"/>
    </row>
    <row r="42" spans="1:18" x14ac:dyDescent="0.25">
      <c r="A42" s="2" t="s">
        <v>54</v>
      </c>
      <c r="C42" s="5"/>
    </row>
    <row r="43" spans="1:18" x14ac:dyDescent="0.25">
      <c r="A43" s="2" t="s">
        <v>0</v>
      </c>
    </row>
  </sheetData>
  <mergeCells count="7">
    <mergeCell ref="A7:A9"/>
    <mergeCell ref="B7:B9"/>
    <mergeCell ref="C7:C9"/>
    <mergeCell ref="D7:L7"/>
    <mergeCell ref="D8:F8"/>
    <mergeCell ref="G8:I8"/>
    <mergeCell ref="J8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UMPEG</dc:creator>
  <cp:lastModifiedBy>UMPEG</cp:lastModifiedBy>
  <dcterms:created xsi:type="dcterms:W3CDTF">2019-09-05T03:47:21Z</dcterms:created>
  <dcterms:modified xsi:type="dcterms:W3CDTF">2019-09-05T03:50:35Z</dcterms:modified>
</cp:coreProperties>
</file>