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PEN DATA\DDA DINLUTKAN 2016-2020 fix\DDA 2021\SEMESTER 1\"/>
    </mc:Choice>
  </mc:AlternateContent>
  <bookViews>
    <workbookView xWindow="0" yWindow="0" windowWidth="9170" windowHeight="7250" tabRatio="675"/>
  </bookViews>
  <sheets>
    <sheet name="5.16" sheetId="2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D16" i="2"/>
  <c r="F10" i="2"/>
  <c r="D10" i="2"/>
  <c r="F25" i="2" l="1"/>
  <c r="E16" i="2"/>
  <c r="E10" i="2"/>
  <c r="E27" i="2" l="1"/>
  <c r="E28" i="2"/>
  <c r="E29" i="2"/>
  <c r="E30" i="2"/>
  <c r="E31" i="2"/>
  <c r="E26" i="2"/>
  <c r="E25" i="2"/>
  <c r="D25" i="2" l="1"/>
  <c r="H25" i="2" l="1"/>
</calcChain>
</file>

<file path=xl/sharedStrings.xml><?xml version="1.0" encoding="utf-8"?>
<sst xmlns="http://schemas.openxmlformats.org/spreadsheetml/2006/main" count="52" uniqueCount="34">
  <si>
    <t xml:space="preserve">Tabel </t>
  </si>
  <si>
    <t>Table</t>
  </si>
  <si>
    <t>Produksi</t>
  </si>
  <si>
    <t>Production</t>
  </si>
  <si>
    <t>(Rp)</t>
  </si>
  <si>
    <t>(1)</t>
  </si>
  <si>
    <t>(2)</t>
  </si>
  <si>
    <t>(3)</t>
  </si>
  <si>
    <t>(4)</t>
  </si>
  <si>
    <t>-</t>
  </si>
  <si>
    <t>Sumber : Dinas Kelautan dan Perikanan Kabupaten Demak</t>
  </si>
  <si>
    <t>Source : Maritime and Fishery Service of Demak Regency</t>
  </si>
  <si>
    <t>5.16.</t>
  </si>
  <si>
    <t>Tempat</t>
  </si>
  <si>
    <t>Nilai Produksi</t>
  </si>
  <si>
    <t>Jumlah</t>
  </si>
  <si>
    <t>Pelelangan Ikan</t>
  </si>
  <si>
    <t>Value Of Prod</t>
  </si>
  <si>
    <t>Pungutan 8%</t>
  </si>
  <si>
    <t>Pungutan 5 %</t>
  </si>
  <si>
    <t>Avetion Places</t>
  </si>
  <si>
    <t>(5)</t>
  </si>
  <si>
    <t>01. Morodemak</t>
  </si>
  <si>
    <t>02. Betahwalang</t>
  </si>
  <si>
    <t>03. Wedung</t>
  </si>
  <si>
    <t>04. Bungo</t>
  </si>
  <si>
    <t>05. Babalan</t>
  </si>
  <si>
    <r>
      <t>Jumlah/</t>
    </r>
    <r>
      <rPr>
        <i/>
        <sz val="10"/>
        <rFont val="Calibri"/>
        <family val="2"/>
        <scheme val="minor"/>
      </rPr>
      <t>Total</t>
    </r>
  </si>
  <si>
    <t>(Ton)</t>
  </si>
  <si>
    <t>(Kg)</t>
  </si>
  <si>
    <t>(6)</t>
  </si>
  <si>
    <t>2021 SM I</t>
  </si>
  <si>
    <t>Produksi Ikan Laut Basah yang Dijual di 2 TPI di Kabupaten Demak Semester 1 Tahun 2021</t>
  </si>
  <si>
    <t>Wet Sea Production Sold on 2 Fish Avetion Places in Demak Semester 1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</si>
</sst>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\ ###\ ##0"/>
    <numFmt numFmtId="166" formatCode="#\ ###\ ###\ ##0"/>
    <numFmt numFmtId="167" formatCode="#,##0.000"/>
    <numFmt numFmtId="168" formatCode="#,##0;[Red]#,##0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i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</cellStyleXfs>
  <cellXfs count="7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6" fontId="4" fillId="0" borderId="0" xfId="0" quotePrefix="1" applyNumberFormat="1" applyFont="1" applyAlignment="1">
      <alignment horizontal="right" vertical="center"/>
    </xf>
    <xf numFmtId="166" fontId="4" fillId="0" borderId="2" xfId="0" applyNumberFormat="1" applyFont="1" applyBorder="1" applyAlignment="1">
      <alignment vertical="center"/>
    </xf>
    <xf numFmtId="167" fontId="3" fillId="0" borderId="0" xfId="0" applyNumberFormat="1" applyFont="1" applyAlignment="1">
      <alignment vertical="center"/>
    </xf>
    <xf numFmtId="167" fontId="4" fillId="0" borderId="2" xfId="0" applyNumberFormat="1" applyFont="1" applyBorder="1" applyAlignment="1">
      <alignment vertical="center"/>
    </xf>
    <xf numFmtId="167" fontId="4" fillId="0" borderId="4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horizontal="right" vertical="center"/>
    </xf>
    <xf numFmtId="167" fontId="4" fillId="0" borderId="0" xfId="0" quotePrefix="1" applyNumberFormat="1" applyFont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7" fontId="4" fillId="0" borderId="6" xfId="0" applyNumberFormat="1" applyFont="1" applyBorder="1" applyAlignment="1">
      <alignment vertical="center"/>
    </xf>
    <xf numFmtId="167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67" fontId="7" fillId="0" borderId="5" xfId="0" quotePrefix="1" applyNumberFormat="1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68" fontId="3" fillId="0" borderId="0" xfId="0" applyNumberFormat="1" applyFont="1" applyAlignment="1">
      <alignment vertical="center"/>
    </xf>
    <xf numFmtId="168" fontId="4" fillId="0" borderId="2" xfId="0" applyNumberFormat="1" applyFont="1" applyBorder="1" applyAlignment="1">
      <alignment vertical="center"/>
    </xf>
    <xf numFmtId="168" fontId="4" fillId="0" borderId="4" xfId="0" applyNumberFormat="1" applyFont="1" applyBorder="1" applyAlignment="1">
      <alignment horizontal="center" vertical="center"/>
    </xf>
    <xf numFmtId="168" fontId="7" fillId="0" borderId="5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quotePrefix="1" applyNumberFormat="1" applyFont="1" applyAlignment="1">
      <alignment horizontal="right" vertical="center"/>
    </xf>
    <xf numFmtId="168" fontId="4" fillId="0" borderId="0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8" fontId="4" fillId="0" borderId="0" xfId="0" applyNumberFormat="1" applyFont="1"/>
    <xf numFmtId="0" fontId="4" fillId="0" borderId="3" xfId="0" applyFont="1" applyBorder="1" applyAlignment="1">
      <alignment vertical="center"/>
    </xf>
    <xf numFmtId="168" fontId="4" fillId="0" borderId="3" xfId="0" applyNumberFormat="1" applyFont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3" xfId="0" quotePrefix="1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6" fontId="4" fillId="0" borderId="7" xfId="0" applyNumberFormat="1" applyFont="1" applyBorder="1" applyAlignment="1">
      <alignment vertical="center"/>
    </xf>
    <xf numFmtId="166" fontId="4" fillId="0" borderId="7" xfId="0" quotePrefix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6" fontId="4" fillId="0" borderId="0" xfId="0" quotePrefix="1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5" fillId="0" borderId="0" xfId="0" applyNumberFormat="1" applyFont="1" applyBorder="1" applyAlignment="1">
      <alignment horizontal="center" vertical="center"/>
    </xf>
  </cellXfs>
  <cellStyles count="9">
    <cellStyle name="Comma 2" xfId="3"/>
    <cellStyle name="Comma 3" xfId="4"/>
    <cellStyle name="Comma 4" xfId="5"/>
    <cellStyle name="Comma 46" xfId="1"/>
    <cellStyle name="Normal" xfId="0" builtinId="0"/>
    <cellStyle name="Normal 2" xfId="2"/>
    <cellStyle name="Normal 3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ri%20Komputer%20Lama/Data%20Micro%20SD/DEMAK%20BARU%20DANAR/STATISTIK%20TANGKAP%20dan%20KP3K/STATISTIK%20TANGKAP%202021/LaporanTP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demak2017"/>
      <sheetName val="Nelayan"/>
      <sheetName val="Bakul (KPLI)"/>
      <sheetName val="Wedung2017"/>
      <sheetName val="PPI Wdg"/>
      <sheetName val="Morodemak2021"/>
      <sheetName val="Wedung2021"/>
      <sheetName val="Rekap TPI 2021"/>
      <sheetName val="Sheet1"/>
    </sheetNames>
    <sheetDataSet>
      <sheetData sheetId="0"/>
      <sheetData sheetId="1"/>
      <sheetData sheetId="2"/>
      <sheetData sheetId="3"/>
      <sheetData sheetId="4"/>
      <sheetData sheetId="5">
        <row r="7">
          <cell r="A7">
            <v>2012742</v>
          </cell>
        </row>
        <row r="8">
          <cell r="A8">
            <v>29571063000</v>
          </cell>
        </row>
      </sheetData>
      <sheetData sheetId="6">
        <row r="7">
          <cell r="A7">
            <v>17023</v>
          </cell>
        </row>
        <row r="8">
          <cell r="A8">
            <v>206378000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7" zoomScale="90" zoomScaleNormal="90" zoomScaleSheetLayoutView="100" workbookViewId="0">
      <selection activeCell="C3" sqref="C3"/>
    </sheetView>
  </sheetViews>
  <sheetFormatPr defaultColWidth="8.81640625" defaultRowHeight="13" x14ac:dyDescent="0.3"/>
  <cols>
    <col min="1" max="2" width="5.81640625" style="1" customWidth="1"/>
    <col min="3" max="3" width="8.08984375" style="1" customWidth="1"/>
    <col min="4" max="4" width="13.81640625" style="46" customWidth="1"/>
    <col min="5" max="5" width="13.81640625" style="32" customWidth="1"/>
    <col min="6" max="8" width="13.81640625" style="1" customWidth="1"/>
    <col min="9" max="10" width="9.81640625" style="1" customWidth="1"/>
    <col min="11" max="16384" width="8.81640625" style="1"/>
  </cols>
  <sheetData>
    <row r="1" spans="1:8" s="2" customFormat="1" ht="28.25" customHeight="1" x14ac:dyDescent="0.25">
      <c r="A1" s="10" t="s">
        <v>0</v>
      </c>
      <c r="B1" s="62" t="s">
        <v>12</v>
      </c>
      <c r="C1" s="63" t="s">
        <v>32</v>
      </c>
      <c r="D1" s="63"/>
      <c r="E1" s="63"/>
      <c r="F1" s="63"/>
      <c r="G1" s="63"/>
      <c r="H1" s="63"/>
    </row>
    <row r="2" spans="1:8" s="2" customFormat="1" x14ac:dyDescent="0.25">
      <c r="A2" s="11" t="s">
        <v>1</v>
      </c>
      <c r="B2" s="62"/>
      <c r="C2" s="64" t="s">
        <v>33</v>
      </c>
      <c r="D2" s="64"/>
      <c r="E2" s="64"/>
      <c r="F2" s="64"/>
      <c r="G2" s="64"/>
      <c r="H2" s="64"/>
    </row>
    <row r="3" spans="1:8" s="2" customFormat="1" x14ac:dyDescent="0.25">
      <c r="A3" s="12"/>
      <c r="B3" s="12"/>
      <c r="D3" s="37"/>
      <c r="E3" s="24"/>
    </row>
    <row r="4" spans="1:8" s="2" customFormat="1" ht="13.5" thickBot="1" x14ac:dyDescent="0.3">
      <c r="A4" s="4"/>
      <c r="B4" s="4"/>
      <c r="C4" s="13"/>
      <c r="D4" s="38"/>
      <c r="E4" s="25"/>
      <c r="F4" s="4"/>
      <c r="G4" s="4"/>
      <c r="H4" s="4"/>
    </row>
    <row r="5" spans="1:8" s="2" customFormat="1" ht="16" customHeight="1" x14ac:dyDescent="0.25">
      <c r="A5" s="65" t="s">
        <v>13</v>
      </c>
      <c r="B5" s="65"/>
      <c r="C5" s="65"/>
      <c r="D5" s="68" t="s">
        <v>2</v>
      </c>
      <c r="E5" s="68"/>
      <c r="F5" s="15" t="s">
        <v>14</v>
      </c>
      <c r="G5" s="15" t="s">
        <v>15</v>
      </c>
      <c r="H5" s="15" t="s">
        <v>15</v>
      </c>
    </row>
    <row r="6" spans="1:8" s="2" customFormat="1" ht="16" customHeight="1" x14ac:dyDescent="0.25">
      <c r="A6" s="66" t="s">
        <v>16</v>
      </c>
      <c r="B6" s="66"/>
      <c r="C6" s="66"/>
      <c r="D6" s="69" t="s">
        <v>3</v>
      </c>
      <c r="E6" s="69"/>
      <c r="F6" s="21" t="s">
        <v>17</v>
      </c>
      <c r="G6" s="3" t="s">
        <v>18</v>
      </c>
      <c r="H6" s="3" t="s">
        <v>19</v>
      </c>
    </row>
    <row r="7" spans="1:8" s="2" customFormat="1" ht="16" customHeight="1" x14ac:dyDescent="0.25">
      <c r="A7" s="67" t="s">
        <v>20</v>
      </c>
      <c r="B7" s="67"/>
      <c r="C7" s="67"/>
      <c r="D7" s="39" t="s">
        <v>29</v>
      </c>
      <c r="E7" s="26" t="s">
        <v>28</v>
      </c>
      <c r="F7" s="16" t="s">
        <v>4</v>
      </c>
      <c r="G7" s="7" t="s">
        <v>4</v>
      </c>
      <c r="H7" s="7" t="s">
        <v>4</v>
      </c>
    </row>
    <row r="8" spans="1:8" s="36" customFormat="1" ht="13" customHeight="1" thickBot="1" x14ac:dyDescent="0.3">
      <c r="A8" s="61" t="s">
        <v>5</v>
      </c>
      <c r="B8" s="61"/>
      <c r="C8" s="61"/>
      <c r="D8" s="40" t="s">
        <v>6</v>
      </c>
      <c r="E8" s="34" t="s">
        <v>7</v>
      </c>
      <c r="F8" s="35" t="s">
        <v>8</v>
      </c>
      <c r="G8" s="35" t="s">
        <v>21</v>
      </c>
      <c r="H8" s="35" t="s">
        <v>30</v>
      </c>
    </row>
    <row r="9" spans="1:8" s="2" customFormat="1" ht="19.5" customHeight="1" x14ac:dyDescent="0.25">
      <c r="D9" s="41"/>
      <c r="E9" s="27"/>
    </row>
    <row r="10" spans="1:8" s="2" customFormat="1" ht="18.75" customHeight="1" x14ac:dyDescent="0.25">
      <c r="A10" s="2" t="s">
        <v>22</v>
      </c>
      <c r="D10" s="42">
        <f>[1]Morodemak2021!$A$7</f>
        <v>2012742</v>
      </c>
      <c r="E10" s="28">
        <f>D10/1000</f>
        <v>2012.742</v>
      </c>
      <c r="F10" s="14">
        <f>[1]Morodemak2021!$A$8</f>
        <v>29571063000</v>
      </c>
      <c r="G10" s="22" t="s">
        <v>9</v>
      </c>
      <c r="H10" s="22" t="s">
        <v>9</v>
      </c>
    </row>
    <row r="11" spans="1:8" s="2" customFormat="1" ht="18.75" customHeight="1" x14ac:dyDescent="0.25">
      <c r="D11" s="42"/>
      <c r="E11" s="28"/>
      <c r="F11" s="14"/>
      <c r="G11" s="14"/>
      <c r="H11" s="14"/>
    </row>
    <row r="12" spans="1:8" s="2" customFormat="1" ht="18.75" customHeight="1" x14ac:dyDescent="0.25">
      <c r="D12" s="42"/>
      <c r="E12" s="28"/>
      <c r="F12" s="14"/>
      <c r="G12" s="14"/>
      <c r="H12" s="14"/>
    </row>
    <row r="13" spans="1:8" s="2" customFormat="1" ht="18.75" customHeight="1" x14ac:dyDescent="0.25">
      <c r="A13" s="2" t="s">
        <v>23</v>
      </c>
      <c r="D13" s="43" t="s">
        <v>9</v>
      </c>
      <c r="E13" s="29"/>
      <c r="F13" s="22" t="s">
        <v>9</v>
      </c>
      <c r="G13" s="22" t="s">
        <v>9</v>
      </c>
      <c r="H13" s="22" t="s">
        <v>9</v>
      </c>
    </row>
    <row r="14" spans="1:8" s="2" customFormat="1" ht="18.75" customHeight="1" x14ac:dyDescent="0.25">
      <c r="D14" s="42"/>
      <c r="E14" s="28"/>
      <c r="F14" s="14"/>
      <c r="G14" s="14"/>
      <c r="H14" s="14"/>
    </row>
    <row r="15" spans="1:8" s="2" customFormat="1" ht="18.75" customHeight="1" x14ac:dyDescent="0.25">
      <c r="D15" s="42"/>
      <c r="E15" s="28"/>
      <c r="F15" s="14"/>
      <c r="G15" s="14"/>
      <c r="H15" s="14"/>
    </row>
    <row r="16" spans="1:8" s="2" customFormat="1" ht="18.75" customHeight="1" x14ac:dyDescent="0.25">
      <c r="A16" s="2" t="s">
        <v>24</v>
      </c>
      <c r="D16" s="42">
        <f>[1]Wedung2021!$A$7</f>
        <v>17023</v>
      </c>
      <c r="E16" s="28">
        <f>D16/1000</f>
        <v>17.023</v>
      </c>
      <c r="F16" s="14">
        <f>[1]Wedung2021!$A$8</f>
        <v>206378000</v>
      </c>
      <c r="G16" s="22" t="s">
        <v>9</v>
      </c>
      <c r="H16" s="22" t="s">
        <v>9</v>
      </c>
    </row>
    <row r="17" spans="1:8" s="2" customFormat="1" ht="18.75" customHeight="1" x14ac:dyDescent="0.25">
      <c r="D17" s="42"/>
      <c r="E17" s="28"/>
      <c r="F17" s="14"/>
      <c r="G17" s="14"/>
      <c r="H17" s="14"/>
    </row>
    <row r="18" spans="1:8" s="2" customFormat="1" ht="18.75" customHeight="1" x14ac:dyDescent="0.25">
      <c r="D18" s="42"/>
      <c r="E18" s="28"/>
      <c r="F18" s="14"/>
      <c r="G18" s="14"/>
      <c r="H18" s="14"/>
    </row>
    <row r="19" spans="1:8" s="2" customFormat="1" ht="18.75" customHeight="1" x14ac:dyDescent="0.25">
      <c r="A19" s="2" t="s">
        <v>25</v>
      </c>
      <c r="D19" s="43" t="s">
        <v>9</v>
      </c>
      <c r="E19" s="29"/>
      <c r="F19" s="22" t="s">
        <v>9</v>
      </c>
      <c r="G19" s="22" t="s">
        <v>9</v>
      </c>
      <c r="H19" s="22" t="s">
        <v>9</v>
      </c>
    </row>
    <row r="20" spans="1:8" s="2" customFormat="1" ht="18.75" customHeight="1" x14ac:dyDescent="0.25">
      <c r="D20" s="42"/>
      <c r="E20" s="28"/>
      <c r="F20" s="14"/>
      <c r="G20" s="14"/>
      <c r="H20" s="14"/>
    </row>
    <row r="21" spans="1:8" s="2" customFormat="1" ht="18.75" customHeight="1" x14ac:dyDescent="0.25">
      <c r="D21" s="42"/>
      <c r="E21" s="28"/>
      <c r="F21" s="14"/>
      <c r="G21" s="14"/>
      <c r="H21" s="14"/>
    </row>
    <row r="22" spans="1:8" s="2" customFormat="1" ht="18.75" customHeight="1" x14ac:dyDescent="0.25">
      <c r="A22" s="2" t="s">
        <v>26</v>
      </c>
      <c r="D22" s="43" t="s">
        <v>9</v>
      </c>
      <c r="E22" s="29"/>
      <c r="F22" s="22" t="s">
        <v>9</v>
      </c>
      <c r="G22" s="22" t="s">
        <v>9</v>
      </c>
      <c r="H22" s="22" t="s">
        <v>9</v>
      </c>
    </row>
    <row r="23" spans="1:8" s="2" customFormat="1" ht="18.75" customHeight="1" x14ac:dyDescent="0.25">
      <c r="D23" s="43"/>
      <c r="E23" s="29"/>
      <c r="F23" s="22"/>
      <c r="G23" s="22"/>
      <c r="H23" s="22"/>
    </row>
    <row r="24" spans="1:8" s="2" customFormat="1" ht="19.5" customHeight="1" thickBot="1" x14ac:dyDescent="0.3">
      <c r="A24" s="4"/>
      <c r="B24" s="4"/>
      <c r="C24" s="4"/>
      <c r="D24" s="38"/>
      <c r="E24" s="25"/>
      <c r="F24" s="23"/>
      <c r="G24" s="23"/>
      <c r="H24" s="23"/>
    </row>
    <row r="25" spans="1:8" s="2" customFormat="1" ht="21" customHeight="1" x14ac:dyDescent="0.25">
      <c r="A25" s="47" t="s">
        <v>27</v>
      </c>
      <c r="B25" s="47"/>
      <c r="C25" s="33" t="s">
        <v>31</v>
      </c>
      <c r="D25" s="48">
        <f>SUM(D9:D24)</f>
        <v>2029765</v>
      </c>
      <c r="E25" s="49">
        <f>SUM(E10:E22)</f>
        <v>2029.7649999999999</v>
      </c>
      <c r="F25" s="50">
        <f>SUM(F9:F24)</f>
        <v>29777441000</v>
      </c>
      <c r="G25" s="51">
        <v>0</v>
      </c>
      <c r="H25" s="50">
        <f>SUM(H10:H24)</f>
        <v>0</v>
      </c>
    </row>
    <row r="26" spans="1:8" s="2" customFormat="1" ht="21" customHeight="1" x14ac:dyDescent="0.25">
      <c r="A26" s="52"/>
      <c r="B26" s="52"/>
      <c r="C26" s="53">
        <v>2020</v>
      </c>
      <c r="D26" s="54">
        <v>5020576</v>
      </c>
      <c r="E26" s="55">
        <f>D26*0.001</f>
        <v>5020.576</v>
      </c>
      <c r="F26" s="56">
        <v>52086560000</v>
      </c>
      <c r="G26" s="57">
        <v>0</v>
      </c>
      <c r="H26" s="56">
        <v>0</v>
      </c>
    </row>
    <row r="27" spans="1:8" s="2" customFormat="1" ht="21" customHeight="1" x14ac:dyDescent="0.25">
      <c r="A27" s="59"/>
      <c r="B27" s="59"/>
      <c r="C27" s="58">
        <v>2019</v>
      </c>
      <c r="D27" s="44">
        <v>3585776</v>
      </c>
      <c r="E27" s="30">
        <f>D27*0.001</f>
        <v>3585.7760000000003</v>
      </c>
      <c r="F27" s="20">
        <v>52086560000</v>
      </c>
      <c r="G27" s="60">
        <v>0</v>
      </c>
      <c r="H27" s="20">
        <v>0</v>
      </c>
    </row>
    <row r="28" spans="1:8" s="2" customFormat="1" ht="21" customHeight="1" x14ac:dyDescent="0.25">
      <c r="C28" s="3">
        <v>2018</v>
      </c>
      <c r="D28" s="44">
        <v>2437601</v>
      </c>
      <c r="E28" s="30">
        <f t="shared" ref="E28:E31" si="0">D28*0.001</f>
        <v>2437.6010000000001</v>
      </c>
      <c r="F28" s="20">
        <v>31207059000</v>
      </c>
      <c r="G28" s="19">
        <v>0</v>
      </c>
      <c r="H28" s="19">
        <v>0</v>
      </c>
    </row>
    <row r="29" spans="1:8" s="2" customFormat="1" ht="21" customHeight="1" x14ac:dyDescent="0.25">
      <c r="C29" s="3">
        <v>2017</v>
      </c>
      <c r="D29" s="44">
        <v>1372197</v>
      </c>
      <c r="E29" s="30">
        <f t="shared" si="0"/>
        <v>1372.1970000000001</v>
      </c>
      <c r="F29" s="20">
        <v>16484853000</v>
      </c>
      <c r="G29" s="19">
        <v>0</v>
      </c>
      <c r="H29" s="19">
        <v>0</v>
      </c>
    </row>
    <row r="30" spans="1:8" s="2" customFormat="1" ht="21" customHeight="1" x14ac:dyDescent="0.25">
      <c r="C30" s="3">
        <v>2016</v>
      </c>
      <c r="D30" s="44">
        <v>1936158</v>
      </c>
      <c r="E30" s="30">
        <f t="shared" si="0"/>
        <v>1936.1580000000001</v>
      </c>
      <c r="F30" s="20">
        <v>23251806000</v>
      </c>
      <c r="G30" s="19">
        <v>0</v>
      </c>
      <c r="H30" s="19">
        <v>0</v>
      </c>
    </row>
    <row r="31" spans="1:8" s="2" customFormat="1" ht="21" customHeight="1" thickBot="1" x14ac:dyDescent="0.3">
      <c r="A31" s="4"/>
      <c r="B31" s="5"/>
      <c r="C31" s="6">
        <v>2015</v>
      </c>
      <c r="D31" s="45">
        <v>2178688</v>
      </c>
      <c r="E31" s="31">
        <f t="shared" si="0"/>
        <v>2178.6880000000001</v>
      </c>
      <c r="F31" s="18">
        <v>32088089000</v>
      </c>
      <c r="G31" s="17">
        <v>0</v>
      </c>
      <c r="H31" s="17">
        <v>0</v>
      </c>
    </row>
    <row r="32" spans="1:8" s="2" customFormat="1" x14ac:dyDescent="0.25">
      <c r="A32" s="8" t="s">
        <v>10</v>
      </c>
      <c r="B32" s="8"/>
      <c r="D32" s="41"/>
      <c r="E32" s="27"/>
      <c r="F32" s="9"/>
    </row>
    <row r="33" spans="1:5" s="2" customFormat="1" x14ac:dyDescent="0.25">
      <c r="A33" s="8" t="s">
        <v>11</v>
      </c>
      <c r="B33" s="8"/>
      <c r="D33" s="41"/>
      <c r="E33" s="27"/>
    </row>
    <row r="34" spans="1:5" s="2" customFormat="1" x14ac:dyDescent="0.25">
      <c r="D34" s="41"/>
      <c r="E34" s="27"/>
    </row>
  </sheetData>
  <sheetProtection selectLockedCells="1" selectUnlockedCells="1"/>
  <mergeCells count="9">
    <mergeCell ref="A8:C8"/>
    <mergeCell ref="B1:B2"/>
    <mergeCell ref="C1:H1"/>
    <mergeCell ref="C2:H2"/>
    <mergeCell ref="A5:C5"/>
    <mergeCell ref="A6:C6"/>
    <mergeCell ref="A7:C7"/>
    <mergeCell ref="D5:E5"/>
    <mergeCell ref="D6:E6"/>
  </mergeCells>
  <pageMargins left="0.59055118110236227" right="0.39370078740157483" top="0.98425196850393704" bottom="0.78740157480314965" header="0.39370078740157483" footer="0.39370078740157483"/>
  <pageSetup paperSize="11" scale="80" firstPageNumber="217" orientation="portrait" r:id="rId1"/>
  <headerFooter differentOddEven="1">
    <oddHeader xml:space="preserve">&amp;R&amp;"-,Regular"PERTANIAN
</oddHeader>
    <oddFooter xml:space="preserve">&amp;L&amp;"-,Regular"
&amp;R&amp;"-,Regular"
______________________________________________________________________
Demak Dalam Angka 2020&amp;"-,Bold" | &amp;"-,Regular"&amp;P
</oddFooter>
    <evenHeader>&amp;L&amp;"-,Italic"AGRICULTURE</evenHeader>
    <evenFooter xml:space="preserve">&amp;L&amp;"-,Italic"_______________________________________________________________________
&amp;"-,Regular"&amp;P &amp;"-,Bold"| &amp;"-,Italic"Demak in Figures 2016
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IPDS-Edy</dc:creator>
  <cp:lastModifiedBy>ASUS</cp:lastModifiedBy>
  <cp:lastPrinted>2020-02-06T08:19:49Z</cp:lastPrinted>
  <dcterms:created xsi:type="dcterms:W3CDTF">2018-02-26T05:43:57Z</dcterms:created>
  <dcterms:modified xsi:type="dcterms:W3CDTF">2021-11-12T01:54:06Z</dcterms:modified>
</cp:coreProperties>
</file>