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JUMLAH PENANGANAN TANGGAP DARURAT\JULI\"/>
    </mc:Choice>
  </mc:AlternateContent>
  <xr:revisionPtr revIDLastSave="0" documentId="8_{425C420F-E629-4CF6-85B8-365F7C7E2A4C}" xr6:coauthVersionLast="47" xr6:coauthVersionMax="47" xr10:uidLastSave="{00000000-0000-0000-0000-000000000000}"/>
  <bookViews>
    <workbookView xWindow="-120" yWindow="-120" windowWidth="29040" windowHeight="15990" xr2:uid="{7E614E9E-F57C-4AD3-89D9-01C3B69EF88A}"/>
  </bookViews>
  <sheets>
    <sheet name="JULI" sheetId="1" r:id="rId1"/>
  </sheets>
  <definedNames>
    <definedName name="_xlnm._FilterDatabase" localSheetId="0" hidden="1">JULI!$D$8:$D$23</definedName>
    <definedName name="_xlnm.Print_Area" localSheetId="0">JULI!$B$1:$AD$23</definedName>
    <definedName name="_xlnm.Print_Titles" localSheetId="0">JULI!$2:$12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2" i="1" l="1"/>
  <c r="AB22" i="1"/>
  <c r="AB18" i="1"/>
  <c r="AC18" i="1" s="1"/>
  <c r="AB17" i="1"/>
  <c r="AC17" i="1" s="1"/>
  <c r="AB16" i="1"/>
  <c r="AC16" i="1" s="1"/>
  <c r="AB15" i="1"/>
  <c r="AC15" i="1" s="1"/>
</calcChain>
</file>

<file path=xl/sharedStrings.xml><?xml version="1.0" encoding="utf-8"?>
<sst xmlns="http://schemas.openxmlformats.org/spreadsheetml/2006/main" count="92" uniqueCount="78">
  <si>
    <t>DATA KEJADIAN BENCANA / MUSIBAH DI KABUPATEN DEMAK</t>
  </si>
  <si>
    <t>Badan Penanggulangan Bencana Daerah (BPBD) Kabupaten Demak Tahun 2020</t>
  </si>
  <si>
    <t xml:space="preserve">Jalan Raya Bhayangkara Baru No.15 Demak  Telp./Fax. (0291) 682200  Kode Pos. 59511 </t>
  </si>
  <si>
    <t>Email : demakbpbd@gmail.com</t>
  </si>
  <si>
    <t>BULAN JULI 2021</t>
  </si>
  <si>
    <t>NO</t>
  </si>
  <si>
    <t>HARI                                                                                 TANGGAL                                                                                                 WAKTU</t>
  </si>
  <si>
    <t xml:space="preserve">KECAMATAN </t>
  </si>
  <si>
    <t>DESA (Dukuh, RT, RW)</t>
  </si>
  <si>
    <t>JENIS KEJADIAN</t>
  </si>
  <si>
    <t xml:space="preserve">URAIAN / PENJELASAN KEJADIAN </t>
  </si>
  <si>
    <t>KERUSAKAN</t>
  </si>
  <si>
    <t>KORBAN JIWA</t>
  </si>
  <si>
    <t>TERDAMPAK</t>
  </si>
  <si>
    <t>PERKIRAAN</t>
  </si>
  <si>
    <t>KET</t>
  </si>
  <si>
    <t>RUMAH</t>
  </si>
  <si>
    <t>FASILITAS UMUM</t>
  </si>
  <si>
    <r>
      <t>LAIN</t>
    </r>
    <r>
      <rPr>
        <sz val="18"/>
        <rFont val="Calibri"/>
        <family val="2"/>
      </rPr>
      <t>²</t>
    </r>
  </si>
  <si>
    <t>MD</t>
  </si>
  <si>
    <t>LB</t>
  </si>
  <si>
    <t>LR</t>
  </si>
  <si>
    <t>KK</t>
  </si>
  <si>
    <t>JIWA</t>
  </si>
  <si>
    <t>Bumil</t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</si>
  <si>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</si>
  <si>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</si>
  <si>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</si>
  <si>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</si>
  <si>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</si>
  <si>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t>Pengungsi</t>
  </si>
  <si>
    <t>VOLUME</t>
  </si>
  <si>
    <t>Rp.</t>
  </si>
  <si>
    <t>KERUGIAN</t>
  </si>
  <si>
    <t>KERUSAKAN &amp; KERUGIAN</t>
  </si>
  <si>
    <t>RB</t>
  </si>
  <si>
    <t>RR</t>
  </si>
  <si>
    <t>Sabtu, 3 Juli 2021, pukul 17.20 wib</t>
  </si>
  <si>
    <t>WONOSALAM</t>
  </si>
  <si>
    <t>Desa Karangrejo</t>
  </si>
  <si>
    <t>POHON TUMBANG</t>
  </si>
  <si>
    <r>
      <rPr>
        <b/>
        <sz val="18"/>
        <rFont val="Arial Narrow"/>
        <family val="2"/>
      </rPr>
      <t>1 Pohon tumbang</t>
    </r>
    <r>
      <rPr>
        <sz val="18"/>
        <rFont val="Arial Narrow"/>
        <family val="2"/>
      </rPr>
      <t xml:space="preserve"> Jarana (Kudho) melintang di jalan Semarang -Demak depan pengadilan agama mengenai Sepeda Motor Vario yang Sedang Melintas, untuk Pengendara nya Aman</t>
    </r>
  </si>
  <si>
    <t>Minggu, 4 Juli 2021, pukul 18.00 wib</t>
  </si>
  <si>
    <t>MIJEN</t>
  </si>
  <si>
    <t>Desa Geneng RT 03 RW 02</t>
  </si>
  <si>
    <t>KEBAKARAN</t>
  </si>
  <si>
    <r>
      <rPr>
        <b/>
        <sz val="18"/>
        <rFont val="Arial Narrow"/>
        <family val="2"/>
      </rPr>
      <t>Kebakaran rumah akibat konsleting listrik</t>
    </r>
    <r>
      <rPr>
        <sz val="18"/>
        <rFont val="Arial Narrow"/>
        <family val="2"/>
      </rPr>
      <t xml:space="preserve">. Pemilik : Mbah Masmiah (70th)/ 1 KK 1 Jiwa, luas bangunan 7x10 m, jenis bangunan kayu jati, atap genteng, lantai plester, rincian kerusakan : rumah terbakar 100%, televisi tabung 2, kulkas 1 pintu, gerabah, dandang 20kg, almari jati 1, almari bengkere 2, almari plastik 2, 2 set meja kursi, springbed 1, dipan 3, kipas angin 3, kompor, magiccom, dispenser, mesin jahit, AC, Buffet, lemari hias, perabotan dapur. </t>
    </r>
  </si>
  <si>
    <t>Senin, 5 Juli 2021, pukul 01.30 wib</t>
  </si>
  <si>
    <t>KEBONAGUNG</t>
  </si>
  <si>
    <t>Desa Mangunrejo Dk. Galan 3 RT 02 RW 02</t>
  </si>
  <si>
    <r>
      <rPr>
        <b/>
        <sz val="18"/>
        <rFont val="Arial Narrow"/>
        <family val="2"/>
      </rPr>
      <t>Kebakaran 2 rumah akibat konsleting listrik.</t>
    </r>
    <r>
      <rPr>
        <sz val="18"/>
        <rFont val="Arial Narrow"/>
        <family val="2"/>
      </rPr>
      <t xml:space="preserve"> Pemilik : 1. Muh Daerobi (65th)/ 1 KK 1 Jiwa, luas bangunan 9x9m, jenis bangunan kayu, atap genteng, lantai tegel, rincian kerusakan : rumah terbakar 100%, SPM Supra 125, 2 sepeda, lemari pakaian, 1 set meja kursi, dipan 2, TV tabung, kompor, magic com, peralatan dapur. Pemilik rumah meninggal di RS karna luka bakar, kerugian senilai 100Jt,. 2. Wiji Sutiyono (38th)/ 1 KK 4 Jiwa, luas bangunan 8x12m dan 4x8 m, jenis bangunan kayu, kerusakan atap dan dinding 40% dan 10%, kerugian senilai 50Jt</t>
    </r>
  </si>
  <si>
    <t>Sabtu, 10 Juli 2021, pukul 06.00 wib</t>
  </si>
  <si>
    <t>KARANGTENGAH</t>
  </si>
  <si>
    <t>Desa Donorejo Dk. Donoloyo RT 06 RW 03</t>
  </si>
  <si>
    <r>
      <rPr>
        <b/>
        <sz val="18"/>
        <rFont val="Arial Narrow"/>
        <family val="2"/>
      </rPr>
      <t xml:space="preserve">Gudang limbah penggilingan padi </t>
    </r>
    <r>
      <rPr>
        <sz val="18"/>
        <rFont val="Arial Narrow"/>
        <family val="2"/>
      </rPr>
      <t xml:space="preserve">terbakar milik Bp. Kaswan </t>
    </r>
  </si>
  <si>
    <t>Minggu, 11 Juli 2021, pukul 20.00 wib</t>
  </si>
  <si>
    <t>BONANG</t>
  </si>
  <si>
    <t>Desa Kembangan Dk. Kembangan RT 03 RW 05</t>
  </si>
  <si>
    <r>
      <rPr>
        <b/>
        <sz val="18"/>
        <rFont val="Arial Narrow"/>
        <family val="2"/>
      </rPr>
      <t>1 rumah terbakar 15%</t>
    </r>
    <r>
      <rPr>
        <sz val="18"/>
        <rFont val="Arial Narrow"/>
        <family val="2"/>
      </rPr>
      <t xml:space="preserve"> milik Bp. Kasmumin (60th)/ 1 KK 4 Jiwa. Luas bangunan 8x12 m2. jenis bangunan dinding kayu, atap genteng, lantai tanah. Rincian kerusakan : dinding, 2 sak gerabah dan perabot</t>
    </r>
  </si>
  <si>
    <t>Selasa, 20 Juli 2021</t>
  </si>
  <si>
    <t>Desa Tridonorejo Dk . Kripik RT 02 RW 04</t>
  </si>
  <si>
    <t>EVAKUASI SARANG TAWON</t>
  </si>
  <si>
    <r>
      <rPr>
        <b/>
        <sz val="18"/>
        <rFont val="Arial Narrow"/>
        <family val="2"/>
      </rPr>
      <t>Evakuasi 1 Sarang Tawon Vespa/ Ndas</t>
    </r>
    <r>
      <rPr>
        <sz val="18"/>
        <rFont val="Arial Narrow"/>
        <family val="2"/>
      </rPr>
      <t xml:space="preserve"> di rumah Bp. Ali Maksum</t>
    </r>
  </si>
  <si>
    <t>DEMAK</t>
  </si>
  <si>
    <t>Desa Bintoro kp. Krapyak tengah RT  05 RW 11</t>
  </si>
  <si>
    <r>
      <rPr>
        <b/>
        <sz val="18"/>
        <rFont val="Arial Narrow"/>
        <family val="2"/>
      </rPr>
      <t>Evakuasi 1 Sarang Tawon Vespa/ Ndas</t>
    </r>
    <r>
      <rPr>
        <sz val="18"/>
        <rFont val="Arial Narrow"/>
        <family val="2"/>
      </rPr>
      <t xml:space="preserve"> di rumah Bp. Janarko</t>
    </r>
  </si>
  <si>
    <t>Kamis, 22 Juli 2021, pukul 19.30 wib</t>
  </si>
  <si>
    <t>GAJAH</t>
  </si>
  <si>
    <t>Desa Kedondong RT 01 RW 04</t>
  </si>
  <si>
    <r>
      <rPr>
        <b/>
        <sz val="18"/>
        <rFont val="Arial Narrow"/>
        <family val="2"/>
      </rPr>
      <t>Evakuasi 1 Sarang Tawon Vespa/ Ndas</t>
    </r>
    <r>
      <rPr>
        <sz val="18"/>
        <rFont val="Arial Narrow"/>
        <family val="2"/>
      </rPr>
      <t xml:space="preserve"> di rumah Bp. Sukran jazila</t>
    </r>
  </si>
  <si>
    <t>Sabtu, 24 Juli 2021, pukul 19.30 - 20.30 wib</t>
  </si>
  <si>
    <t>MRANGGEN</t>
  </si>
  <si>
    <t>Desa Kebonbatur RT 05 RW 21 Jl. Kebon Peni IV no. 10</t>
  </si>
  <si>
    <r>
      <rPr>
        <b/>
        <sz val="18"/>
        <rFont val="Arial Narrow"/>
        <family val="2"/>
      </rPr>
      <t>Kebakaran 1 rumah</t>
    </r>
    <r>
      <rPr>
        <sz val="18"/>
        <rFont val="Arial Narrow"/>
        <family val="2"/>
      </rPr>
      <t xml:space="preserve"> milik Bp. Redy Yuantoro (43th) / 1 KK 4 Jiwa. Luas bangunan 6x12 m2, jenis bangunan dinding tembok dan kayu jati, atap genteng, lantai keramik. Rincian kerusakan : atap separuh habis terbakar, televisi LED polytron 32inch, buffet, sofa, kipas angin, surat2 penting. </t>
    </r>
  </si>
  <si>
    <t>Kamis, 28 Juli 2021, pukul 19.30 wib</t>
  </si>
  <si>
    <t>WEDUNG</t>
  </si>
  <si>
    <t>Desa Kedungkarang</t>
  </si>
  <si>
    <r>
      <rPr>
        <b/>
        <sz val="18"/>
        <rFont val="Arial Narrow"/>
        <family val="2"/>
      </rPr>
      <t>Evakuasi 4 Sarang Tawon Vespa/ Ndas</t>
    </r>
    <r>
      <rPr>
        <sz val="18"/>
        <rFont val="Arial Narrow"/>
        <family val="2"/>
      </rPr>
      <t xml:space="preserve"> di rumah : Bp. Soli RT 03 RW 02, Bp. Ahmadin RT 02 RW 03, Bp. Amin RT 05 RW 02, Bp. Tarom RT 01 RW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</si>
</sst>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charset val="1"/>
      <scheme val="minor"/>
    </font>
    <font>
      <sz val="18"/>
      <name val="Britannic Bold"/>
      <family val="2"/>
    </font>
    <font>
      <sz val="25"/>
      <name val="Britannic Bold"/>
      <family val="2"/>
    </font>
    <font>
      <sz val="1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  <font>
      <sz val="20"/>
      <name val="Britannic Bold"/>
      <family val="2"/>
    </font>
    <font>
      <i/>
      <sz val="20"/>
      <name val="Arial Narrow"/>
      <family val="2"/>
    </font>
    <font>
      <sz val="13"/>
      <name val="Britannic Bold"/>
      <family val="2"/>
    </font>
    <font>
      <sz val="1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ritannic Bold"/>
      <family val="2"/>
    </font>
    <font>
      <sz val="12"/>
      <name val="Britannic Bold"/>
      <family val="2"/>
    </font>
    <font>
      <sz val="17"/>
      <name val="Britannic Bold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5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sz val="20"/>
      <name val="Arial Narrow"/>
      <family val="2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10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3" fillId="0" borderId="9" xfId="3" applyFont="1" applyBorder="1" applyAlignment="1">
      <alignment horizontal="left" vertical="top" wrapText="1"/>
    </xf>
    <xf numFmtId="164" fontId="26" fillId="0" borderId="9" xfId="2" applyFont="1" applyFill="1" applyBorder="1" applyAlignment="1">
      <alignment vertical="top"/>
    </xf>
    <xf numFmtId="3" fontId="26" fillId="0" borderId="9" xfId="2" applyNumberFormat="1" applyFont="1" applyFill="1" applyBorder="1" applyAlignment="1">
      <alignment horizontal="center" vertical="top" wrapText="1"/>
    </xf>
    <xf numFmtId="3" fontId="26" fillId="0" borderId="9" xfId="2" applyNumberFormat="1" applyFont="1" applyFill="1" applyBorder="1" applyAlignment="1">
      <alignment horizontal="center" vertical="top"/>
    </xf>
    <xf numFmtId="0" fontId="27" fillId="0" borderId="9" xfId="0" applyFont="1" applyBorder="1" applyAlignment="1">
      <alignment vertical="top"/>
    </xf>
    <xf numFmtId="0" fontId="23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3" fillId="0" borderId="2" xfId="3" applyFont="1" applyBorder="1" applyAlignment="1">
      <alignment horizontal="left" vertical="top" wrapText="1"/>
    </xf>
    <xf numFmtId="164" fontId="26" fillId="0" borderId="2" xfId="2" applyFont="1" applyFill="1" applyBorder="1" applyAlignment="1">
      <alignment vertical="top"/>
    </xf>
    <xf numFmtId="3" fontId="26" fillId="0" borderId="2" xfId="2" applyNumberFormat="1" applyFont="1" applyFill="1" applyBorder="1" applyAlignment="1">
      <alignment horizontal="center" vertical="top" wrapText="1"/>
    </xf>
    <xf numFmtId="3" fontId="26" fillId="0" borderId="2" xfId="2" applyNumberFormat="1" applyFont="1" applyFill="1" applyBorder="1" applyAlignment="1">
      <alignment vertical="top"/>
    </xf>
    <xf numFmtId="166" fontId="26" fillId="0" borderId="2" xfId="1" applyNumberFormat="1" applyFont="1" applyFill="1" applyBorder="1" applyAlignment="1">
      <alignment vertical="top"/>
    </xf>
    <xf numFmtId="0" fontId="27" fillId="0" borderId="2" xfId="0" applyFont="1" applyBorder="1" applyAlignment="1">
      <alignment vertical="top"/>
    </xf>
    <xf numFmtId="0" fontId="23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3" fillId="0" borderId="3" xfId="3" applyFont="1" applyBorder="1" applyAlignment="1">
      <alignment horizontal="left" vertical="top" wrapText="1"/>
    </xf>
    <xf numFmtId="164" fontId="26" fillId="0" borderId="3" xfId="2" applyFont="1" applyFill="1" applyBorder="1" applyAlignment="1">
      <alignment vertical="top"/>
    </xf>
    <xf numFmtId="3" fontId="26" fillId="0" borderId="3" xfId="2" applyNumberFormat="1" applyFont="1" applyFill="1" applyBorder="1" applyAlignment="1">
      <alignment horizontal="center" vertical="top" wrapText="1"/>
    </xf>
    <xf numFmtId="3" fontId="26" fillId="0" borderId="3" xfId="2" applyNumberFormat="1" applyFont="1" applyFill="1" applyBorder="1" applyAlignment="1">
      <alignment vertical="top"/>
    </xf>
    <xf numFmtId="166" fontId="26" fillId="0" borderId="3" xfId="1" applyNumberFormat="1" applyFont="1" applyFill="1" applyBorder="1" applyAlignment="1">
      <alignment vertical="top"/>
    </xf>
    <xf numFmtId="0" fontId="27" fillId="0" borderId="3" xfId="0" applyFont="1" applyBorder="1" applyAlignment="1">
      <alignment vertical="top"/>
    </xf>
    <xf numFmtId="3" fontId="26" fillId="0" borderId="2" xfId="2" applyNumberFormat="1" applyFont="1" applyFill="1" applyBorder="1" applyAlignment="1">
      <alignment horizontal="center" vertical="top"/>
    </xf>
    <xf numFmtId="0" fontId="27" fillId="0" borderId="2" xfId="0" applyFont="1" applyBorder="1" applyAlignment="1">
      <alignment horizontal="left" vertical="top" wrapText="1"/>
    </xf>
    <xf numFmtId="0" fontId="23" fillId="0" borderId="2" xfId="3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 xr:uid="{7329304E-1195-48AB-ABAF-418136FDFB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391438</xdr:colOff>
      <xdr:row>1</xdr:row>
      <xdr:rowOff>78288</xdr:rowOff>
    </xdr:from>
    <xdr:to>
      <xdr:col>6</xdr:col>
      <xdr:colOff>1823648</xdr:colOff>
      <xdr:row>5</xdr:row>
      <xdr:rowOff>7832</xdr:rowOff>
    </xdr:to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D5B8BAD6-4C16-4539-81F8-2905F1F5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3213" y="78288"/>
          <a:ext cx="1432210" cy="1510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161961</xdr:colOff>
      <xdr:row>1</xdr:row>
      <xdr:rowOff>78288</xdr:rowOff>
    </xdr:from>
    <xdr:to>
      <xdr:col>26</xdr:col>
      <xdr:colOff>363015</xdr:colOff>
      <xdr:row>5</xdr:row>
      <xdr:rowOff>4432</xdr:rowOff>
    </xdr:to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F8D6A605-4E82-4680-92B2-43DC55B0D229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1136011" y="78288"/>
          <a:ext cx="1115454" cy="1507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0002-902B-435B-A6EC-6C06AC03EADB}">
  <sheetPr>
    <tabColor rgb="FFC00000"/>
    <pageSetUpPr fitToPage="1"/>
  </sheetPr>
  <dimension ref="A1:AE23"/>
  <sheetViews>
    <sheetView showGridLines="0" tabSelected="1" view="pageBreakPreview" topLeftCell="A2" zoomScale="50" zoomScaleNormal="40" zoomScaleSheetLayoutView="50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A24" sqref="A24:XFD64"/>
    </sheetView>
  </sheetViews>
  <sheetFormatPr defaultColWidth="9.140625" defaultRowHeight="15" x14ac:dyDescent="0.25"/>
  <cols>
    <col min="1" max="1" width="0.140625" style="5" customWidth="1"/>
    <col min="2" max="2" width="5.7109375" style="1" customWidth="1"/>
    <col min="3" max="3" width="20.5703125" style="68" customWidth="1"/>
    <col min="4" max="4" width="27.140625" style="68" bestFit="1" customWidth="1"/>
    <col min="5" max="5" width="20.140625" style="68" customWidth="1"/>
    <col min="6" max="6" width="25" style="68" customWidth="1"/>
    <col min="7" max="7" width="43.5703125" style="67" customWidth="1"/>
    <col min="8" max="8" width="6.42578125" style="67" customWidth="1"/>
    <col min="9" max="9" width="7.5703125" style="67" customWidth="1"/>
    <col min="10" max="10" width="6.5703125" style="67" customWidth="1"/>
    <col min="11" max="11" width="7.85546875" style="67" customWidth="1"/>
    <col min="12" max="13" width="6.7109375" style="67" customWidth="1"/>
    <col min="14" max="16" width="6.7109375" style="66" customWidth="1"/>
    <col min="17" max="18" width="11.85546875" style="67" customWidth="1"/>
    <col min="19" max="22" width="10.7109375" style="67" customWidth="1"/>
    <col min="23" max="23" width="12.5703125" style="67" customWidth="1"/>
    <col min="24" max="24" width="13.42578125" style="67" customWidth="1"/>
    <col min="25" max="25" width="17.7109375" style="67" customWidth="1"/>
    <col min="26" max="26" width="13.7109375" style="67" customWidth="1"/>
    <col min="27" max="27" width="22.5703125" style="67" customWidth="1"/>
    <col min="28" max="28" width="19.28515625" style="67" customWidth="1"/>
    <col min="29" max="29" width="23.85546875" style="67" customWidth="1"/>
    <col min="30" max="30" width="47.85546875" style="67" customWidth="1"/>
    <col min="31" max="31" width="18.7109375" style="5" customWidth="1"/>
    <col min="34" max="34" width="12.28515625" bestFit="1" customWidth="1"/>
  </cols>
  <sheetData>
    <row r="1" spans="1:31" s="5" customFormat="1" ht="0.2" customHeight="1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s="6" customFormat="1" ht="30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1" s="8" customFormat="1" ht="30.75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1" s="8" customFormat="1" ht="31.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8" customFormat="1" ht="31.5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s="8" customFormat="1" ht="18.75" customHeight="1" x14ac:dyDescent="0.25">
      <c r="B6" s="11" t="s">
        <v>4</v>
      </c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3"/>
      <c r="AB6" s="13"/>
      <c r="AC6" s="15"/>
      <c r="AD6" s="15"/>
    </row>
    <row r="7" spans="1:31" s="8" customFormat="1" ht="18.75" customHeight="1" x14ac:dyDescent="0.25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18"/>
    </row>
    <row r="8" spans="1:31" s="19" customFormat="1" ht="20.100000000000001" customHeight="1" x14ac:dyDescent="0.25">
      <c r="B8" s="20" t="s">
        <v>5</v>
      </c>
      <c r="C8" s="20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0" t="s">
        <v>11</v>
      </c>
      <c r="I8" s="20"/>
      <c r="J8" s="20"/>
      <c r="K8" s="20"/>
      <c r="L8" s="20"/>
      <c r="M8" s="20"/>
      <c r="N8" s="20" t="s">
        <v>12</v>
      </c>
      <c r="O8" s="20"/>
      <c r="P8" s="20"/>
      <c r="Q8" s="20" t="s">
        <v>13</v>
      </c>
      <c r="R8" s="20"/>
      <c r="S8" s="20"/>
      <c r="T8" s="20"/>
      <c r="U8" s="20"/>
      <c r="V8" s="20"/>
      <c r="W8" s="20"/>
      <c r="X8" s="20"/>
      <c r="Y8" s="20"/>
      <c r="Z8" s="22" t="s">
        <v>11</v>
      </c>
      <c r="AA8" s="23"/>
      <c r="AB8" s="22" t="s">
        <v>14</v>
      </c>
      <c r="AC8" s="23"/>
      <c r="AD8" s="20" t="s">
        <v>15</v>
      </c>
    </row>
    <row r="9" spans="1:31" s="19" customFormat="1" ht="20.100000000000001" customHeight="1" x14ac:dyDescent="0.25">
      <c r="B9" s="20"/>
      <c r="C9" s="20"/>
      <c r="D9" s="24"/>
      <c r="E9" s="24"/>
      <c r="F9" s="24"/>
      <c r="G9" s="24"/>
      <c r="H9" s="20" t="s">
        <v>16</v>
      </c>
      <c r="I9" s="20"/>
      <c r="J9" s="25" t="s">
        <v>17</v>
      </c>
      <c r="K9" s="25"/>
      <c r="L9" s="20" t="s">
        <v>18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27"/>
      <c r="AB9" s="26"/>
      <c r="AC9" s="27"/>
      <c r="AD9" s="20"/>
    </row>
    <row r="10" spans="1:31" s="19" customFormat="1" ht="30" customHeight="1" x14ac:dyDescent="0.25">
      <c r="B10" s="20"/>
      <c r="C10" s="20"/>
      <c r="D10" s="24"/>
      <c r="E10" s="24"/>
      <c r="F10" s="24"/>
      <c r="G10" s="24"/>
      <c r="H10" s="20"/>
      <c r="I10" s="20"/>
      <c r="J10" s="25"/>
      <c r="K10" s="25"/>
      <c r="L10" s="20"/>
      <c r="M10" s="20"/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1" t="s">
        <v>24</v>
      </c>
      <c r="T10" s="20" t="s">
        <v>25</v>
      </c>
      <c r="U10" s="20" t="s">
        <v>26</v>
      </c>
      <c r="V10" s="21" t="s">
        <v>27</v>
      </c>
      <c r="W10" s="20" t="s">
        <v>28</v>
      </c>
      <c r="X10" s="20" t="s">
        <v>29</v>
      </c>
      <c r="Y10" s="20" t="s">
        <v>30</v>
      </c>
      <c r="Z10" s="28" t="s">
        <v>31</v>
      </c>
      <c r="AA10" s="28" t="s">
        <v>32</v>
      </c>
      <c r="AB10" s="28" t="s">
        <v>33</v>
      </c>
      <c r="AC10" s="29" t="s">
        <v>34</v>
      </c>
      <c r="AD10" s="20"/>
    </row>
    <row r="11" spans="1:31" s="19" customFormat="1" ht="31.5" customHeight="1" x14ac:dyDescent="0.25">
      <c r="B11" s="20"/>
      <c r="C11" s="20"/>
      <c r="D11" s="30"/>
      <c r="E11" s="30"/>
      <c r="F11" s="30"/>
      <c r="G11" s="30"/>
      <c r="H11" s="31" t="s">
        <v>35</v>
      </c>
      <c r="I11" s="31" t="s">
        <v>36</v>
      </c>
      <c r="J11" s="31" t="s">
        <v>35</v>
      </c>
      <c r="K11" s="31" t="s">
        <v>36</v>
      </c>
      <c r="L11" s="31" t="s">
        <v>35</v>
      </c>
      <c r="M11" s="31" t="s">
        <v>36</v>
      </c>
      <c r="N11" s="20"/>
      <c r="O11" s="20"/>
      <c r="P11" s="20"/>
      <c r="Q11" s="20"/>
      <c r="R11" s="20"/>
      <c r="S11" s="30"/>
      <c r="T11" s="20"/>
      <c r="U11" s="20"/>
      <c r="V11" s="30"/>
      <c r="W11" s="20"/>
      <c r="X11" s="20"/>
      <c r="Y11" s="20"/>
      <c r="Z11" s="32"/>
      <c r="AA11" s="32"/>
      <c r="AB11" s="32"/>
      <c r="AC11" s="33"/>
      <c r="AD11" s="20"/>
    </row>
    <row r="12" spans="1:31" s="34" customFormat="1" ht="15.75" x14ac:dyDescent="0.25"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  <c r="P12" s="35">
        <v>15</v>
      </c>
      <c r="Q12" s="35">
        <v>16</v>
      </c>
      <c r="R12" s="35">
        <v>17</v>
      </c>
      <c r="S12" s="35">
        <v>18</v>
      </c>
      <c r="T12" s="35">
        <v>19</v>
      </c>
      <c r="U12" s="35">
        <v>20</v>
      </c>
      <c r="V12" s="35"/>
      <c r="W12" s="35">
        <v>21</v>
      </c>
      <c r="X12" s="35">
        <v>22</v>
      </c>
      <c r="Y12" s="35">
        <v>23</v>
      </c>
      <c r="Z12" s="35">
        <v>24</v>
      </c>
      <c r="AA12" s="35">
        <v>25</v>
      </c>
      <c r="AB12" s="35">
        <v>26</v>
      </c>
      <c r="AC12" s="35">
        <v>27</v>
      </c>
      <c r="AD12" s="35">
        <v>28</v>
      </c>
    </row>
    <row r="13" spans="1:31" s="36" customFormat="1" ht="7.5" customHeight="1" x14ac:dyDescent="0.25">
      <c r="B13" s="37"/>
      <c r="C13" s="37"/>
      <c r="D13" s="37"/>
      <c r="E13" s="37"/>
      <c r="F13" s="37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</row>
    <row r="14" spans="1:31" s="39" customFormat="1" ht="162.75" x14ac:dyDescent="0.25">
      <c r="B14" s="40">
        <v>1</v>
      </c>
      <c r="C14" s="41" t="s">
        <v>37</v>
      </c>
      <c r="D14" s="41" t="s">
        <v>38</v>
      </c>
      <c r="E14" s="41" t="s">
        <v>39</v>
      </c>
      <c r="F14" s="41" t="s">
        <v>40</v>
      </c>
      <c r="G14" s="42" t="s">
        <v>41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4">
        <v>1</v>
      </c>
      <c r="AA14" s="45">
        <v>0</v>
      </c>
      <c r="AB14" s="45">
        <v>0</v>
      </c>
      <c r="AC14" s="45">
        <v>0</v>
      </c>
      <c r="AD14" s="46"/>
    </row>
    <row r="15" spans="1:31" s="39" customFormat="1" ht="348.75" x14ac:dyDescent="0.25">
      <c r="B15" s="47">
        <v>2</v>
      </c>
      <c r="C15" s="48" t="s">
        <v>42</v>
      </c>
      <c r="D15" s="48" t="s">
        <v>43</v>
      </c>
      <c r="E15" s="48" t="s">
        <v>44</v>
      </c>
      <c r="F15" s="48" t="s">
        <v>45</v>
      </c>
      <c r="G15" s="49" t="s">
        <v>46</v>
      </c>
      <c r="H15" s="50">
        <v>1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1</v>
      </c>
      <c r="R15" s="50">
        <v>1</v>
      </c>
      <c r="S15" s="50">
        <v>0</v>
      </c>
      <c r="T15" s="50">
        <v>0</v>
      </c>
      <c r="U15" s="50">
        <v>0</v>
      </c>
      <c r="V15" s="50">
        <v>0</v>
      </c>
      <c r="W15" s="50">
        <v>1</v>
      </c>
      <c r="X15" s="50">
        <v>0</v>
      </c>
      <c r="Y15" s="50"/>
      <c r="Z15" s="51">
        <v>1</v>
      </c>
      <c r="AA15" s="52">
        <v>110000000</v>
      </c>
      <c r="AB15" s="52">
        <f>5%*AA15</f>
        <v>5500000</v>
      </c>
      <c r="AC15" s="53">
        <f>AA15+AB15</f>
        <v>115500000</v>
      </c>
      <c r="AD15" s="54"/>
    </row>
    <row r="16" spans="1:31" s="39" customFormat="1" ht="409.5" x14ac:dyDescent="0.25">
      <c r="B16" s="55">
        <v>3</v>
      </c>
      <c r="C16" s="56" t="s">
        <v>47</v>
      </c>
      <c r="D16" s="56" t="s">
        <v>48</v>
      </c>
      <c r="E16" s="56" t="s">
        <v>49</v>
      </c>
      <c r="F16" s="56" t="s">
        <v>45</v>
      </c>
      <c r="G16" s="57" t="s">
        <v>50</v>
      </c>
      <c r="H16" s="58">
        <v>1</v>
      </c>
      <c r="I16" s="58">
        <v>1</v>
      </c>
      <c r="J16" s="58">
        <v>0</v>
      </c>
      <c r="K16" s="58">
        <v>0</v>
      </c>
      <c r="L16" s="58">
        <v>0</v>
      </c>
      <c r="M16" s="58">
        <v>0</v>
      </c>
      <c r="N16" s="58">
        <v>1</v>
      </c>
      <c r="O16" s="58">
        <v>0</v>
      </c>
      <c r="P16" s="58">
        <v>0</v>
      </c>
      <c r="Q16" s="58">
        <v>2</v>
      </c>
      <c r="R16" s="58">
        <v>5</v>
      </c>
      <c r="S16" s="58">
        <v>1</v>
      </c>
      <c r="T16" s="58">
        <v>0</v>
      </c>
      <c r="U16" s="58">
        <v>2</v>
      </c>
      <c r="V16" s="58">
        <v>0</v>
      </c>
      <c r="W16" s="58">
        <v>0</v>
      </c>
      <c r="X16" s="58">
        <v>3</v>
      </c>
      <c r="Y16" s="58">
        <v>0</v>
      </c>
      <c r="Z16" s="59">
        <v>2</v>
      </c>
      <c r="AA16" s="60">
        <v>150000000</v>
      </c>
      <c r="AB16" s="60">
        <f>5%*AA16</f>
        <v>7500000</v>
      </c>
      <c r="AC16" s="61">
        <f>AA16+AB16</f>
        <v>157500000</v>
      </c>
      <c r="AD16" s="62"/>
    </row>
    <row r="17" spans="2:30" s="39" customFormat="1" ht="93" x14ac:dyDescent="0.25">
      <c r="B17" s="55">
        <v>4</v>
      </c>
      <c r="C17" s="56" t="s">
        <v>51</v>
      </c>
      <c r="D17" s="56" t="s">
        <v>52</v>
      </c>
      <c r="E17" s="56" t="s">
        <v>53</v>
      </c>
      <c r="F17" s="56" t="s">
        <v>45</v>
      </c>
      <c r="G17" s="57" t="s">
        <v>54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1</v>
      </c>
      <c r="N17" s="58">
        <v>0</v>
      </c>
      <c r="O17" s="58">
        <v>0</v>
      </c>
      <c r="P17" s="58">
        <v>0</v>
      </c>
      <c r="Q17" s="58"/>
      <c r="R17" s="58"/>
      <c r="S17" s="58"/>
      <c r="T17" s="58"/>
      <c r="U17" s="58"/>
      <c r="V17" s="58"/>
      <c r="W17" s="58"/>
      <c r="X17" s="58"/>
      <c r="Y17" s="58"/>
      <c r="Z17" s="59">
        <v>1</v>
      </c>
      <c r="AA17" s="60">
        <v>5000000</v>
      </c>
      <c r="AB17" s="60">
        <f>5%*AA17</f>
        <v>250000</v>
      </c>
      <c r="AC17" s="61">
        <f>AA17+AB17</f>
        <v>5250000</v>
      </c>
      <c r="AD17" s="62"/>
    </row>
    <row r="18" spans="2:30" s="39" customFormat="1" ht="162.75" x14ac:dyDescent="0.25">
      <c r="B18" s="55">
        <v>5</v>
      </c>
      <c r="C18" s="56" t="s">
        <v>55</v>
      </c>
      <c r="D18" s="56" t="s">
        <v>56</v>
      </c>
      <c r="E18" s="56" t="s">
        <v>57</v>
      </c>
      <c r="F18" s="56" t="s">
        <v>45</v>
      </c>
      <c r="G18" s="57" t="s">
        <v>58</v>
      </c>
      <c r="H18" s="58">
        <v>0</v>
      </c>
      <c r="I18" s="58">
        <v>1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1</v>
      </c>
      <c r="R18" s="58">
        <v>4</v>
      </c>
      <c r="S18" s="58">
        <v>0</v>
      </c>
      <c r="T18" s="58">
        <v>0</v>
      </c>
      <c r="U18" s="58">
        <v>0</v>
      </c>
      <c r="V18" s="58">
        <v>2</v>
      </c>
      <c r="W18" s="58">
        <v>0</v>
      </c>
      <c r="X18" s="58">
        <v>2</v>
      </c>
      <c r="Y18" s="58">
        <v>0</v>
      </c>
      <c r="Z18" s="59">
        <v>1</v>
      </c>
      <c r="AA18" s="60">
        <v>5000000</v>
      </c>
      <c r="AB18" s="60">
        <f>5%*AA18</f>
        <v>250000</v>
      </c>
      <c r="AC18" s="61">
        <f>AA18+AB18</f>
        <v>5250000</v>
      </c>
      <c r="AD18" s="62"/>
    </row>
    <row r="19" spans="2:30" s="39" customFormat="1" ht="93" x14ac:dyDescent="0.25">
      <c r="B19" s="47">
        <v>6</v>
      </c>
      <c r="C19" s="48" t="s">
        <v>59</v>
      </c>
      <c r="D19" s="48" t="s">
        <v>56</v>
      </c>
      <c r="E19" s="48" t="s">
        <v>60</v>
      </c>
      <c r="F19" s="48" t="s">
        <v>61</v>
      </c>
      <c r="G19" s="49" t="s">
        <v>62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1">
        <v>1</v>
      </c>
      <c r="AA19" s="63">
        <v>0</v>
      </c>
      <c r="AB19" s="63">
        <v>0</v>
      </c>
      <c r="AC19" s="63">
        <v>0</v>
      </c>
      <c r="AD19" s="54"/>
    </row>
    <row r="20" spans="2:30" s="39" customFormat="1" ht="93" x14ac:dyDescent="0.25">
      <c r="B20" s="47">
        <v>7</v>
      </c>
      <c r="C20" s="48" t="s">
        <v>59</v>
      </c>
      <c r="D20" s="48" t="s">
        <v>63</v>
      </c>
      <c r="E20" s="48" t="s">
        <v>64</v>
      </c>
      <c r="F20" s="48" t="s">
        <v>61</v>
      </c>
      <c r="G20" s="49" t="s">
        <v>65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1">
        <v>1</v>
      </c>
      <c r="AA20" s="63">
        <v>0</v>
      </c>
      <c r="AB20" s="63">
        <v>0</v>
      </c>
      <c r="AC20" s="63">
        <v>0</v>
      </c>
      <c r="AD20" s="54"/>
    </row>
    <row r="21" spans="2:30" s="39" customFormat="1" ht="69.75" x14ac:dyDescent="0.25">
      <c r="B21" s="47">
        <v>8</v>
      </c>
      <c r="C21" s="48" t="s">
        <v>66</v>
      </c>
      <c r="D21" s="48" t="s">
        <v>67</v>
      </c>
      <c r="E21" s="48" t="s">
        <v>68</v>
      </c>
      <c r="F21" s="48" t="s">
        <v>61</v>
      </c>
      <c r="G21" s="49" t="s">
        <v>69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1">
        <v>1</v>
      </c>
      <c r="AA21" s="63">
        <v>0</v>
      </c>
      <c r="AB21" s="63">
        <v>0</v>
      </c>
      <c r="AC21" s="63">
        <v>0</v>
      </c>
      <c r="AD21" s="64"/>
    </row>
    <row r="22" spans="2:30" s="39" customFormat="1" ht="232.5" x14ac:dyDescent="0.25">
      <c r="B22" s="47">
        <v>9</v>
      </c>
      <c r="C22" s="48" t="s">
        <v>70</v>
      </c>
      <c r="D22" s="48" t="s">
        <v>71</v>
      </c>
      <c r="E22" s="48" t="s">
        <v>72</v>
      </c>
      <c r="F22" s="48" t="s">
        <v>45</v>
      </c>
      <c r="G22" s="65" t="s">
        <v>73</v>
      </c>
      <c r="H22" s="50">
        <v>1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1</v>
      </c>
      <c r="R22" s="50">
        <v>4</v>
      </c>
      <c r="S22" s="50">
        <v>0</v>
      </c>
      <c r="T22" s="50">
        <v>0</v>
      </c>
      <c r="U22" s="50">
        <v>1</v>
      </c>
      <c r="V22" s="50">
        <v>1</v>
      </c>
      <c r="W22" s="50">
        <v>0</v>
      </c>
      <c r="X22" s="50">
        <v>2</v>
      </c>
      <c r="Y22" s="50"/>
      <c r="Z22" s="51">
        <v>1</v>
      </c>
      <c r="AA22" s="52">
        <v>40250000</v>
      </c>
      <c r="AB22" s="52">
        <f>5%*AA22</f>
        <v>2012500</v>
      </c>
      <c r="AC22" s="53">
        <f>AA22+AB22</f>
        <v>42262500</v>
      </c>
      <c r="AD22" s="64"/>
    </row>
    <row r="23" spans="2:30" s="39" customFormat="1" ht="116.25" x14ac:dyDescent="0.25">
      <c r="B23" s="47">
        <v>10</v>
      </c>
      <c r="C23" s="48" t="s">
        <v>74</v>
      </c>
      <c r="D23" s="48" t="s">
        <v>75</v>
      </c>
      <c r="E23" s="48" t="s">
        <v>76</v>
      </c>
      <c r="F23" s="48" t="s">
        <v>61</v>
      </c>
      <c r="G23" s="49" t="s">
        <v>77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1">
        <v>4</v>
      </c>
      <c r="AA23" s="63">
        <v>0</v>
      </c>
      <c r="AB23" s="63">
        <v>0</v>
      </c>
      <c r="AC23" s="63">
        <v>0</v>
      </c>
      <c r="AD23" s="64"/>
    </row>
  </sheetData>
  <autoFilter ref="D8:D23" xr:uid="{00000000-0009-0000-0000-000020000000}"/>
  <mergeCells count="37"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8:M8"/>
    <mergeCell ref="N8:P9"/>
    <mergeCell ref="Q8:Y9"/>
    <mergeCell ref="Z8:AA9"/>
    <mergeCell ref="AB8:AC9"/>
    <mergeCell ref="AD8:AD11"/>
    <mergeCell ref="H9:I10"/>
    <mergeCell ref="J9:K10"/>
    <mergeCell ref="L9:M10"/>
    <mergeCell ref="N10:N11"/>
    <mergeCell ref="B8:B11"/>
    <mergeCell ref="C8:C11"/>
    <mergeCell ref="D8:D11"/>
    <mergeCell ref="E8:E11"/>
    <mergeCell ref="F8:F11"/>
    <mergeCell ref="G8:G11"/>
    <mergeCell ref="B2:AD2"/>
    <mergeCell ref="B3:AD3"/>
    <mergeCell ref="B4:AD4"/>
    <mergeCell ref="B5:AD5"/>
    <mergeCell ref="B6:G7"/>
    <mergeCell ref="AC6:AD7"/>
  </mergeCells>
  <printOptions horizontalCentered="1"/>
  <pageMargins left="0.39370078740157483" right="0.39370078740157483" top="0.39370078740157483" bottom="0.39370078740157483" header="0" footer="0"/>
  <pageSetup paperSize="10000" scale="31" fitToHeight="0" orientation="landscape" horizontalDpi="4294967293" verticalDpi="1200" r:id="rId1"/>
  <headerFooter scaleWithDoc="0"/>
  <rowBreaks count="1" manualBreakCount="1">
    <brk id="22" min="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JULI</vt:lpstr>
      <vt:lpstr>JULI!Print_Area</vt:lpstr>
      <vt:lpstr>JULI!Print_Titles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2021-12-27T03:38:31Z</dcterms:created>
  <dcterms:modified xsi:type="dcterms:W3CDTF">2021-12-27T03:39:07Z</dcterms:modified>
</cp:coreProperties>
</file>