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Sheet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J14" s="1"/>
  <c r="I13"/>
  <c r="I14" s="1"/>
  <c r="H13"/>
  <c r="H14" s="1"/>
  <c r="F13"/>
  <c r="F14" s="1"/>
  <c r="E13"/>
  <c r="E14" s="1"/>
  <c r="D13"/>
  <c r="D14" s="1"/>
  <c r="N12"/>
  <c r="N13" s="1"/>
  <c r="N14" s="1"/>
  <c r="M12"/>
  <c r="M13" s="1"/>
  <c r="M14" s="1"/>
  <c r="L12"/>
  <c r="L13" s="1"/>
  <c r="L14" s="1"/>
  <c r="K12"/>
  <c r="G12"/>
  <c r="C12"/>
  <c r="B12"/>
  <c r="K13"/>
  <c r="K14" s="1"/>
  <c r="H5"/>
  <c r="G5"/>
  <c r="H4"/>
  <c r="O12" l="1"/>
  <c r="O13" s="1"/>
  <c r="O14" s="1"/>
  <c r="G13"/>
  <c r="G14" s="1"/>
</calcChain>
</file>

<file path=xl/sharedStrings.xml><?xml version="1.0" encoding="utf-8"?>
<sst xmlns="http://schemas.openxmlformats.org/spreadsheetml/2006/main" count="30" uniqueCount="20">
  <si>
    <t xml:space="preserve"> </t>
  </si>
  <si>
    <t>JUMLAH KEMATIAN NEONATAL, BAYI, DAN BALITA MENURUT JENIS KELAMIN, KECAMATAN, DAN PUSKESMAS</t>
  </si>
  <si>
    <t>NO</t>
  </si>
  <si>
    <t>KECAMATAN</t>
  </si>
  <si>
    <t>PUSKESMAS</t>
  </si>
  <si>
    <t>JUMLAH KEMATIAN</t>
  </si>
  <si>
    <t>LAKI - LAKI</t>
  </si>
  <si>
    <t>PEREMPUAN</t>
  </si>
  <si>
    <t>LAKI - LAKI + PEREMPUAN</t>
  </si>
  <si>
    <t>NEONATAL</t>
  </si>
  <si>
    <t>BALITA</t>
  </si>
  <si>
    <r>
      <t>BAYI</t>
    </r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 xml:space="preserve"> </t>
    </r>
  </si>
  <si>
    <t>ANAK BALITA</t>
  </si>
  <si>
    <t>JUMLAH TOTAL</t>
  </si>
  <si>
    <t>ANGKA KEMATIAN (DILAPORKAN)</t>
  </si>
  <si>
    <t>Sumber: Seksi Kesehatan Keluarga dan Gizi</t>
  </si>
  <si>
    <t>Keterangan : - Angka Kematian (dilaporkan) tersebut di atas belum tentu menggambarkan AKN/AKB/AKABA yang sebenarnya di populasi</t>
  </si>
  <si>
    <t xml:space="preserve">                - a : kematian bayi termasuk kematian pada neonatal</t>
  </si>
  <si>
    <t>JUMLAH (KEC)</t>
  </si>
  <si>
    <t>DEMPET KABUPATEN</t>
  </si>
</sst>
</file>

<file path=xl/styles.xml><?xml version="1.0" encoding="utf-8"?>
<styleSheet xmlns="http://schemas.openxmlformats.org/spreadsheetml/2006/main">
  <numFmts count="2">
    <numFmt numFmtId="164" formatCode="_-* #,##0_-;\-* #,##0_-;_-* &quot;-&quot;_-;_-@_-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2" fillId="2" borderId="2" xfId="1" applyNumberFormat="1" applyFont="1" applyFill="1" applyBorder="1" applyAlignment="1">
      <alignment horizontal="right" vertical="center" indent="1"/>
    </xf>
    <xf numFmtId="3" fontId="2" fillId="2" borderId="2" xfId="1" applyNumberFormat="1" applyFont="1" applyFill="1" applyBorder="1" applyAlignment="1">
      <alignment horizontal="right" vertical="center" indent="3"/>
    </xf>
    <xf numFmtId="3" fontId="2" fillId="2" borderId="2" xfId="1" applyNumberFormat="1" applyFont="1" applyFill="1" applyBorder="1" applyAlignment="1">
      <alignment horizontal="right" vertical="center" indent="2"/>
    </xf>
    <xf numFmtId="0" fontId="2" fillId="0" borderId="6" xfId="0" applyFont="1" applyBorder="1" applyAlignment="1">
      <alignment vertical="center"/>
    </xf>
    <xf numFmtId="3" fontId="2" fillId="2" borderId="6" xfId="1" applyNumberFormat="1" applyFont="1" applyFill="1" applyBorder="1" applyAlignment="1">
      <alignment horizontal="right" vertical="center" indent="2"/>
    </xf>
    <xf numFmtId="165" fontId="6" fillId="0" borderId="14" xfId="0" applyNumberFormat="1" applyFont="1" applyBorder="1" applyAlignment="1">
      <alignment horizontal="right" vertical="center" indent="1"/>
    </xf>
    <xf numFmtId="165" fontId="6" fillId="0" borderId="15" xfId="0" applyNumberFormat="1" applyFont="1" applyBorder="1" applyAlignment="1">
      <alignment horizontal="right" vertical="center" indent="1"/>
    </xf>
    <xf numFmtId="0" fontId="7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2" xfId="0" quotePrefix="1" applyFont="1" applyBorder="1" applyAlignment="1">
      <alignment horizontal="left" vertical="center"/>
    </xf>
    <xf numFmtId="0" fontId="6" fillId="0" borderId="13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</row>
        <row r="26">
          <cell r="B26" t="str">
            <v>DEMPET</v>
          </cell>
          <cell r="C26" t="str">
            <v>Puskesmas Dempet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9">
          <cell r="D39">
            <v>10745</v>
          </cell>
          <cell r="G39">
            <v>10092</v>
          </cell>
          <cell r="J39">
            <v>20837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workbookViewId="0"/>
  </sheetViews>
  <sheetFormatPr defaultRowHeight="15"/>
  <cols>
    <col min="1" max="1" width="5.7109375" customWidth="1"/>
    <col min="2" max="2" width="21.7109375" customWidth="1"/>
    <col min="3" max="3" width="29.42578125" bestFit="1" customWidth="1"/>
    <col min="4" max="4" width="13.5703125" bestFit="1" customWidth="1"/>
    <col min="5" max="15" width="12.710937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6.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.5">
      <c r="A4" s="3"/>
      <c r="B4" s="3"/>
      <c r="C4" s="3"/>
      <c r="D4" s="3"/>
      <c r="E4" s="3"/>
      <c r="F4" s="3"/>
      <c r="G4" s="4" t="s">
        <v>19</v>
      </c>
      <c r="H4" s="5" t="str">
        <f>'[1]1'!F5</f>
        <v>DEMAK</v>
      </c>
      <c r="I4" s="2"/>
      <c r="J4" s="2"/>
      <c r="K4" s="2"/>
      <c r="L4" s="2"/>
      <c r="M4" s="2"/>
      <c r="N4" s="2"/>
      <c r="O4" s="2"/>
    </row>
    <row r="5" spans="1:15" ht="16.5">
      <c r="A5" s="3"/>
      <c r="B5" s="3"/>
      <c r="C5" s="3"/>
      <c r="D5" s="2"/>
      <c r="E5" s="2"/>
      <c r="F5" s="3"/>
      <c r="G5" s="4" t="str">
        <f>'[1]1'!E6</f>
        <v xml:space="preserve">TAHUN </v>
      </c>
      <c r="H5" s="5">
        <f>'[1]1'!F6</f>
        <v>2020</v>
      </c>
      <c r="I5" s="2"/>
      <c r="J5" s="2"/>
      <c r="K5" s="2"/>
      <c r="L5" s="2"/>
      <c r="M5" s="2"/>
      <c r="N5" s="2"/>
      <c r="O5" s="2"/>
    </row>
    <row r="6" spans="1:15" ht="15.75" thickBot="1">
      <c r="A6" s="6"/>
      <c r="B6" s="6"/>
      <c r="C6" s="6"/>
      <c r="D6" s="6"/>
      <c r="E6" s="6"/>
      <c r="F6" s="6"/>
      <c r="G6" s="7"/>
      <c r="H6" s="6"/>
      <c r="I6" s="6"/>
      <c r="J6" s="6"/>
      <c r="K6" s="6"/>
      <c r="L6" s="6"/>
      <c r="M6" s="6"/>
      <c r="N6" s="6"/>
      <c r="O6" s="6"/>
    </row>
    <row r="7" spans="1:15">
      <c r="A7" s="27" t="s">
        <v>2</v>
      </c>
      <c r="B7" s="27" t="s">
        <v>3</v>
      </c>
      <c r="C7" s="27" t="s">
        <v>4</v>
      </c>
      <c r="D7" s="29" t="s">
        <v>5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1:15">
      <c r="A8" s="27"/>
      <c r="B8" s="27"/>
      <c r="C8" s="27"/>
      <c r="D8" s="32" t="s">
        <v>6</v>
      </c>
      <c r="E8" s="32"/>
      <c r="F8" s="32"/>
      <c r="G8" s="32"/>
      <c r="H8" s="32" t="s">
        <v>7</v>
      </c>
      <c r="I8" s="32"/>
      <c r="J8" s="32"/>
      <c r="K8" s="32"/>
      <c r="L8" s="32" t="s">
        <v>8</v>
      </c>
      <c r="M8" s="32"/>
      <c r="N8" s="32"/>
      <c r="O8" s="32"/>
    </row>
    <row r="9" spans="1:15">
      <c r="A9" s="27"/>
      <c r="B9" s="27"/>
      <c r="C9" s="27"/>
      <c r="D9" s="23" t="s">
        <v>9</v>
      </c>
      <c r="E9" s="20" t="s">
        <v>10</v>
      </c>
      <c r="F9" s="21"/>
      <c r="G9" s="22"/>
      <c r="H9" s="23" t="s">
        <v>9</v>
      </c>
      <c r="I9" s="20" t="s">
        <v>10</v>
      </c>
      <c r="J9" s="21"/>
      <c r="K9" s="22"/>
      <c r="L9" s="23" t="s">
        <v>9</v>
      </c>
      <c r="M9" s="20" t="s">
        <v>10</v>
      </c>
      <c r="N9" s="21"/>
      <c r="O9" s="22"/>
    </row>
    <row r="10" spans="1:15" ht="30">
      <c r="A10" s="28"/>
      <c r="B10" s="28"/>
      <c r="C10" s="28"/>
      <c r="D10" s="24"/>
      <c r="E10" s="8" t="s">
        <v>11</v>
      </c>
      <c r="F10" s="8" t="s">
        <v>12</v>
      </c>
      <c r="G10" s="8" t="s">
        <v>13</v>
      </c>
      <c r="H10" s="24"/>
      <c r="I10" s="8" t="s">
        <v>11</v>
      </c>
      <c r="J10" s="8" t="s">
        <v>12</v>
      </c>
      <c r="K10" s="8" t="s">
        <v>13</v>
      </c>
      <c r="L10" s="24"/>
      <c r="M10" s="8" t="s">
        <v>11</v>
      </c>
      <c r="N10" s="8" t="s">
        <v>12</v>
      </c>
      <c r="O10" s="8" t="s">
        <v>13</v>
      </c>
    </row>
    <row r="11" spans="1:15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  <c r="M11" s="9">
        <v>13</v>
      </c>
      <c r="N11" s="9">
        <v>14</v>
      </c>
      <c r="O11" s="9">
        <v>15</v>
      </c>
    </row>
    <row r="12" spans="1:15">
      <c r="A12" s="10">
        <v>1</v>
      </c>
      <c r="B12" s="11" t="str">
        <f>'[1]9'!B26</f>
        <v>DEMPET</v>
      </c>
      <c r="C12" s="11" t="str">
        <f>'[1]9'!C26</f>
        <v>Puskesmas Dempet</v>
      </c>
      <c r="D12" s="12">
        <v>2</v>
      </c>
      <c r="E12" s="13">
        <v>1</v>
      </c>
      <c r="F12" s="12">
        <v>0</v>
      </c>
      <c r="G12" s="14">
        <f t="shared" ref="G12" si="0">SUM(E12:F12)</f>
        <v>1</v>
      </c>
      <c r="H12" s="14">
        <v>1</v>
      </c>
      <c r="I12" s="14">
        <v>0</v>
      </c>
      <c r="J12" s="14">
        <v>0</v>
      </c>
      <c r="K12" s="14">
        <f t="shared" ref="K12" si="1">SUM(I12:J12)</f>
        <v>0</v>
      </c>
      <c r="L12" s="14">
        <f t="shared" ref="L12:O12" si="2">+D12+H12</f>
        <v>3</v>
      </c>
      <c r="M12" s="14">
        <f t="shared" si="2"/>
        <v>1</v>
      </c>
      <c r="N12" s="14">
        <f t="shared" si="2"/>
        <v>0</v>
      </c>
      <c r="O12" s="14">
        <f t="shared" si="2"/>
        <v>1</v>
      </c>
    </row>
    <row r="13" spans="1:15">
      <c r="A13" s="15" t="s">
        <v>18</v>
      </c>
      <c r="B13" s="15"/>
      <c r="C13" s="15"/>
      <c r="D13" s="16">
        <f>SUM(D12:D12)</f>
        <v>2</v>
      </c>
      <c r="E13" s="16">
        <f>SUM(E12:E12)</f>
        <v>1</v>
      </c>
      <c r="F13" s="16">
        <f>SUM(F12:F12)</f>
        <v>0</v>
      </c>
      <c r="G13" s="16">
        <f>SUM(G12:G12)</f>
        <v>1</v>
      </c>
      <c r="H13" s="16">
        <f>SUM(H12:H12)</f>
        <v>1</v>
      </c>
      <c r="I13" s="16">
        <f>SUM(I12:I12)</f>
        <v>0</v>
      </c>
      <c r="J13" s="16">
        <f>SUM(J12:J12)</f>
        <v>0</v>
      </c>
      <c r="K13" s="16">
        <f>SUM(K12:K12)</f>
        <v>0</v>
      </c>
      <c r="L13" s="16">
        <f>SUM(L12:L12)</f>
        <v>3</v>
      </c>
      <c r="M13" s="16">
        <f>SUM(M12:M12)</f>
        <v>1</v>
      </c>
      <c r="N13" s="16">
        <f>SUM(N12:N12)</f>
        <v>0</v>
      </c>
      <c r="O13" s="16">
        <f>SUM(O12:O12)</f>
        <v>1</v>
      </c>
    </row>
    <row r="14" spans="1:15" ht="16.5" thickBot="1">
      <c r="A14" s="25" t="s">
        <v>14</v>
      </c>
      <c r="B14" s="26"/>
      <c r="C14" s="26"/>
      <c r="D14" s="17">
        <f>D13/'[1]20'!D39*1000</f>
        <v>0.18613308515588647</v>
      </c>
      <c r="E14" s="17">
        <f>E13/'[1]20'!D39*1000</f>
        <v>9.3066542577943237E-2</v>
      </c>
      <c r="F14" s="17">
        <f>F13/'[1]20'!D39*1000</f>
        <v>0</v>
      </c>
      <c r="G14" s="17">
        <f>G13/'[1]20'!$D$39*1000</f>
        <v>9.3066542577943237E-2</v>
      </c>
      <c r="H14" s="17">
        <f>H13/'[1]20'!$G$39*1000</f>
        <v>9.9088386841062234E-2</v>
      </c>
      <c r="I14" s="17">
        <f>I13/'[1]20'!$G$39*1000</f>
        <v>0</v>
      </c>
      <c r="J14" s="17">
        <f>J13/'[1]20'!$G$39*1000</f>
        <v>0</v>
      </c>
      <c r="K14" s="17">
        <f>K13/'[1]20'!$G$39*1000</f>
        <v>0</v>
      </c>
      <c r="L14" s="18">
        <f>L13/'[1]20'!J39*1000</f>
        <v>0.1439746604597591</v>
      </c>
      <c r="M14" s="18">
        <f>M13/'[1]20'!J39*1000</f>
        <v>4.7991553486586361E-2</v>
      </c>
      <c r="N14" s="18">
        <f>N13/'[1]20'!J39*1000</f>
        <v>0</v>
      </c>
      <c r="O14" s="18">
        <f>O13/'[1]20'!J39*1000</f>
        <v>4.7991553486586361E-2</v>
      </c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9" t="s">
        <v>15</v>
      </c>
      <c r="B16" s="19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9" t="s">
        <v>16</v>
      </c>
      <c r="B17" s="1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9"/>
      <c r="B18" s="19" t="s">
        <v>17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</sheetData>
  <mergeCells count="14">
    <mergeCell ref="I9:K9"/>
    <mergeCell ref="L9:L10"/>
    <mergeCell ref="M9:O9"/>
    <mergeCell ref="A14:C14"/>
    <mergeCell ref="A7:A10"/>
    <mergeCell ref="B7:B10"/>
    <mergeCell ref="C7:C10"/>
    <mergeCell ref="D7:O7"/>
    <mergeCell ref="D8:G8"/>
    <mergeCell ref="H8:K8"/>
    <mergeCell ref="L8:O8"/>
    <mergeCell ref="D9:D10"/>
    <mergeCell ref="E9:G9"/>
    <mergeCell ref="H9:H10"/>
  </mergeCells>
  <conditionalFormatting sqref="E12">
    <cfRule type="cellIs" dxfId="4" priority="5" stopIfTrue="1" operator="lessThan">
      <formula>$D12</formula>
    </cfRule>
  </conditionalFormatting>
  <conditionalFormatting sqref="I12">
    <cfRule type="cellIs" dxfId="3" priority="4" stopIfTrue="1" operator="lessThan">
      <formula>$H12</formula>
    </cfRule>
  </conditionalFormatting>
  <conditionalFormatting sqref="E13">
    <cfRule type="cellIs" dxfId="2" priority="3" stopIfTrue="1" operator="lessThan">
      <formula>$D$13</formula>
    </cfRule>
  </conditionalFormatting>
  <conditionalFormatting sqref="I13">
    <cfRule type="cellIs" dxfId="1" priority="2" stopIfTrue="1" operator="lessThan">
      <formula>$H$13</formula>
    </cfRule>
  </conditionalFormatting>
  <conditionalFormatting sqref="M12">
    <cfRule type="cellIs" dxfId="0" priority="1" stopIfTrue="1" operator="lessThan">
      <formula>$L12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BENDAHARA</cp:lastModifiedBy>
  <dcterms:created xsi:type="dcterms:W3CDTF">2021-07-05T02:02:29Z</dcterms:created>
  <dcterms:modified xsi:type="dcterms:W3CDTF">2021-10-15T04:32:46Z</dcterms:modified>
</cp:coreProperties>
</file>