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"/>
    </mc:Choice>
  </mc:AlternateContent>
  <xr:revisionPtr revIDLastSave="0" documentId="13_ncr:1_{FBD5D6B5-8FA1-4B81-BB89-AC405BFDA957}" xr6:coauthVersionLast="45" xr6:coauthVersionMax="45" xr10:uidLastSave="{00000000-0000-0000-0000-000000000000}"/>
  <bookViews>
    <workbookView xWindow="-120" yWindow="-120" windowWidth="20730" windowHeight="11310" xr2:uid="{BB6648F2-F953-4E8D-B8A2-1A9D61A732C2}"/>
  </bookViews>
  <sheets>
    <sheet name="SP-PAUD-Per-Kecamatan-2019" sheetId="1" r:id="rId1"/>
  </sheets>
  <externalReferences>
    <externalReference r:id="rId2"/>
    <externalReference r:id="rId3"/>
    <externalReference r:id="rId4"/>
    <externalReference r:id="rId5"/>
  </externalReferences>
  <definedNames>
    <definedName name="KAB._Jenjang_Pendidikan">'[1]All_Export Query_GTK'!$F$8:$F$672</definedName>
    <definedName name="KAB._JUMLAH_GTK_GTT_HONOR">'[1]All_Export Query_GTK'!$CE$8:$CE$672</definedName>
    <definedName name="KAB._JUMLAH_GTK_GTY">'[1]All_Export Query_GTK'!$BX$8:$BX$672</definedName>
    <definedName name="KAB._JUMLAH_GTK_PNS">'[1]All_Export Query_GTK'!$BU$8:$BU$672</definedName>
    <definedName name="KAB._KEC_DI_DEMAK">'[1]All_Export Query_GTK'!$E$8:$E$672</definedName>
    <definedName name="KAB._STATUS_SEKOLAH">'[1]All_Export Query_GTK'!$G$8:$G$672</definedName>
    <definedName name="Kec._Kondisi_Kelas_SD">'[2]Tabel-1.2-Kondisi_SARPRA_Per-SD'!$B$11:$B$502</definedName>
    <definedName name="Kondisi_Kelas_SD_Baik">'[2]Tabel-1.2-Kondisi_SARPRA_Per-SD'!$F$11:$F$502</definedName>
    <definedName name="Kondisi_Kelas_SD_R.Berat">'[2]Tabel-1.2-Kondisi_SARPRA_Per-SD'!$I$11:$I$502</definedName>
    <definedName name="Kondisi_Kelas_SD_R.Ringan">'[2]Tabel-1.2-Kondisi_SARPRA_Per-SD'!$G$11:$G$502</definedName>
    <definedName name="Kondisi_Kelas_SD_R.Sedang">'[2]Tabel-1.2-Kondisi_SARPRA_Per-SD'!$H$11:$H$502</definedName>
    <definedName name="Kondisi_Kelas_SD_R.Total">'[2]Tabel-1.2-Kondisi_SARPRA_Per-SD'!$J$11:$J$502</definedName>
    <definedName name="SD_GTK_BLM_SARJANA_Laki_laki">'[3]PTK-SD'!$X$11:$X$502</definedName>
    <definedName name="SD_GTK_BLM_SARJANA_Perempuan">'[3]PTK-SD'!$Y$11:$Y$502</definedName>
    <definedName name="SD_GTK_NON_PNS_Laki_laki">'[3]PTK-SD'!$I$11:$I$502</definedName>
    <definedName name="SD_GTK_NON_PNS_Perempuan">'[3]PTK-SD'!$J$11:$J$502</definedName>
    <definedName name="SD_GTK_PNS_Laki_laki">'[3]PTK-SD'!$F$11:$F$502</definedName>
    <definedName name="SD_GTK_PNS_Perempuan">'[3]PTK-SD'!$G$11:$G$502</definedName>
    <definedName name="SD_GTK_SARJANA_Laki_laki">'[3]PTK-SD'!$AA$11:$AA$502</definedName>
    <definedName name="SD_GTK_SARJANA_Perempuan">'[3]PTK-SD'!$AB$11:$AB$502</definedName>
    <definedName name="SD_KECAMATAN">'[3]PTK-SD'!$B$11:$B$502</definedName>
    <definedName name="SD_STATUS_SEKOLAH">'[3]PTK-SD'!$E$11:$E$502</definedName>
    <definedName name="SD_Tenaga_Kependidikan_NON_PNS_Laki_laki">'[3]PTK-SD'!$AI$11:$AI$502</definedName>
    <definedName name="SD_Tenaga_Kependidikan_NON_PNS_Perempuan">'[3]PTK-SD'!$AJ$11:$AJ$502</definedName>
    <definedName name="SD_Tenaga_Kependidikan_PNS_Laki_laki">'[3]PTK-SD'!$AG$11:$AG$502</definedName>
    <definedName name="SD_Tenaga_Kependidikan_PNS_Perempuan">'[3]PTK-SD'!$AH$11:$AH$502</definedName>
    <definedName name="SMA_GTK_BLM_SARJANA_Laki_laki">'[3]PTK-SMA'!$X$11:$X$44</definedName>
    <definedName name="SMA_GTK_BLM_SARJANA_Perempuan">'[3]PTK-SMA'!$Y$11:$Y$44</definedName>
    <definedName name="SMA_GTK_NON_PNS_Laki_laki">'[3]PTK-SMA'!$I$11:$I$44</definedName>
    <definedName name="SMA_GTK_NON_PNS_Perempuan">'[3]PTK-SMA'!$J$11:$J$44</definedName>
    <definedName name="SMA_GTK_PNS_Laki_Laki">'[3]PTK-SMA'!$F$11:$F$44</definedName>
    <definedName name="SMA_GTK_PNS_Perempuan">'[3]PTK-SMA'!$G$11:$G$44</definedName>
    <definedName name="SMA_GTK_SARJANA_Laki_laki">'[3]PTK-SMA'!$AA$11:$AA$44</definedName>
    <definedName name="SMA_GTK_SARJANA_Perempuan">'[3]PTK-SMA'!$AB$11:$AB$44</definedName>
    <definedName name="SMA_KECAMATAN">'[3]PTK-SMA'!$B$11:$B$44</definedName>
    <definedName name="SMA_STATUS_SEKOLAH">'[3]PTK-SMA'!$E$11:$E$44</definedName>
    <definedName name="SMK_GTK_BLM_SARJANA_Laki_laki">'[3]PTK-SMK'!$X$11:$X$70</definedName>
    <definedName name="SMK_GTK_BLM_SARJANA_Perempuan">'[3]PTK-SMK'!$Y$11:$Y$70</definedName>
    <definedName name="SMK_GTK_NON_PNS_Laki_laki">'[3]PTK-SMK'!$I$11:$I$70</definedName>
    <definedName name="SMK_GTK_NON_PNS_Perempuan">'[3]PTK-SMK'!$J$11:$J$70</definedName>
    <definedName name="SMK_GTK_PNS_Laki_Laki">'[3]PTK-SMK'!$F$11:$F$70</definedName>
    <definedName name="SMK_GTK_PNS_Perempuan">'[3]PTK-SMK'!$G$11:$G$70</definedName>
    <definedName name="SMK_GTK_SARJANA_Laki_laki">'[3]PTK-SMK'!$AA$11:$AA$70</definedName>
    <definedName name="SMK_GTK_SARJANA_Perempuan">'[3]PTK-SMK'!$AB$11:$AB$70</definedName>
    <definedName name="SMK_KECAMATAN">'[3]PTK-SMK'!$B$11:$B$70</definedName>
    <definedName name="SMK_STATUS_SEKOLAH">'[3]PTK-SMK'!$E$11:$E$70</definedName>
    <definedName name="SMP_GTK_BLM_SARJANA_Laki_Laki">'[3]PTK-SMP'!$X$11:$X$96</definedName>
    <definedName name="SMP_GTK_BLM_SARJANA_Perempuan">'[3]PTK-SMP'!$Y$11:$Y$96</definedName>
    <definedName name="SMP_GTK_NON_PNS_Laki_Laki">'[3]PTK-SMP'!$I$11:$I$96</definedName>
    <definedName name="SMP_GTK_NON_PNS_Perempuan">'[3]PTK-SMP'!$J$11:$J$96</definedName>
    <definedName name="SMP_GTK_PNS_Laki_Laki">'[3]PTK-SMP'!$F$11:$F$96</definedName>
    <definedName name="SMP_GTK_PNS_Perempuan">'[3]PTK-SMP'!$G$11:$G$96</definedName>
    <definedName name="SMP_GTK_SARJANA_Laki_Laki">'[3]PTK-SMP'!$AA$11:$AA$96</definedName>
    <definedName name="SMP_GTK_SARJANA_Perempuan">'[3]PTK-SMP'!$AB$11:$AB$96</definedName>
    <definedName name="SMP_KECAMATAN">'[3]PTK-SMP'!$B$11:$B$96</definedName>
    <definedName name="SMP_STATUS_SEKOLAH">'[3]PTK-SMP'!$E$11:$E$96</definedName>
    <definedName name="Status_SD">'[2]Tabel-1.2-Kondisi_SARPRA_Per-SD'!$E$11:$E$502</definedName>
    <definedName name="valid13">'[4]kk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1" l="1"/>
  <c r="H78" i="1"/>
  <c r="H79" i="1" s="1"/>
  <c r="G78" i="1"/>
  <c r="F78" i="1"/>
  <c r="E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78" i="1" s="1"/>
  <c r="I63" i="1"/>
  <c r="H63" i="1"/>
  <c r="G63" i="1"/>
  <c r="F63" i="1"/>
  <c r="E63" i="1"/>
  <c r="I51" i="1"/>
  <c r="H51" i="1"/>
  <c r="H52" i="1" s="1"/>
  <c r="G51" i="1"/>
  <c r="F51" i="1"/>
  <c r="E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51" i="1" s="1"/>
  <c r="I36" i="1"/>
  <c r="H36" i="1"/>
  <c r="G36" i="1"/>
  <c r="F36" i="1"/>
  <c r="E36" i="1"/>
  <c r="I24" i="1"/>
  <c r="H24" i="1"/>
  <c r="G24" i="1"/>
  <c r="F24" i="1"/>
  <c r="J24" i="1" s="1"/>
  <c r="E24" i="1"/>
  <c r="I23" i="1"/>
  <c r="H23" i="1"/>
  <c r="G23" i="1"/>
  <c r="F23" i="1"/>
  <c r="E23" i="1"/>
  <c r="J23" i="1" s="1"/>
  <c r="I22" i="1"/>
  <c r="H22" i="1"/>
  <c r="G22" i="1"/>
  <c r="F22" i="1"/>
  <c r="J22" i="1" s="1"/>
  <c r="E22" i="1"/>
  <c r="I21" i="1"/>
  <c r="H21" i="1"/>
  <c r="G21" i="1"/>
  <c r="F21" i="1"/>
  <c r="E21" i="1"/>
  <c r="J21" i="1" s="1"/>
  <c r="I20" i="1"/>
  <c r="H20" i="1"/>
  <c r="G20" i="1"/>
  <c r="F20" i="1"/>
  <c r="J20" i="1" s="1"/>
  <c r="E20" i="1"/>
  <c r="I19" i="1"/>
  <c r="H19" i="1"/>
  <c r="G19" i="1"/>
  <c r="F19" i="1"/>
  <c r="E19" i="1"/>
  <c r="J19" i="1" s="1"/>
  <c r="I18" i="1"/>
  <c r="H18" i="1"/>
  <c r="G18" i="1"/>
  <c r="F18" i="1"/>
  <c r="J18" i="1" s="1"/>
  <c r="E18" i="1"/>
  <c r="I17" i="1"/>
  <c r="H17" i="1"/>
  <c r="G17" i="1"/>
  <c r="F17" i="1"/>
  <c r="E17" i="1"/>
  <c r="J17" i="1" s="1"/>
  <c r="I16" i="1"/>
  <c r="H16" i="1"/>
  <c r="G16" i="1"/>
  <c r="F16" i="1"/>
  <c r="J16" i="1" s="1"/>
  <c r="E16" i="1"/>
  <c r="I15" i="1"/>
  <c r="H15" i="1"/>
  <c r="G15" i="1"/>
  <c r="F15" i="1"/>
  <c r="E15" i="1"/>
  <c r="J15" i="1" s="1"/>
  <c r="I14" i="1"/>
  <c r="H14" i="1"/>
  <c r="G14" i="1"/>
  <c r="F14" i="1"/>
  <c r="J14" i="1" s="1"/>
  <c r="E14" i="1"/>
  <c r="I13" i="1"/>
  <c r="H13" i="1"/>
  <c r="G13" i="1"/>
  <c r="F13" i="1"/>
  <c r="E13" i="1"/>
  <c r="J13" i="1" s="1"/>
  <c r="I12" i="1"/>
  <c r="H12" i="1"/>
  <c r="G12" i="1"/>
  <c r="F12" i="1"/>
  <c r="J12" i="1" s="1"/>
  <c r="E12" i="1"/>
  <c r="I11" i="1"/>
  <c r="I25" i="1" s="1"/>
  <c r="H11" i="1"/>
  <c r="H25" i="1" s="1"/>
  <c r="G11" i="1"/>
  <c r="G25" i="1" s="1"/>
  <c r="F11" i="1"/>
  <c r="F25" i="1" s="1"/>
  <c r="E11" i="1"/>
  <c r="J11" i="1" s="1"/>
  <c r="I10" i="1"/>
  <c r="G10" i="1"/>
  <c r="F10" i="1"/>
  <c r="E10" i="1"/>
  <c r="H26" i="1" l="1"/>
  <c r="I52" i="1"/>
  <c r="E52" i="1"/>
  <c r="F52" i="1"/>
  <c r="J52" i="1"/>
  <c r="G52" i="1"/>
  <c r="I79" i="1"/>
  <c r="E79" i="1"/>
  <c r="F79" i="1"/>
  <c r="J79" i="1"/>
  <c r="G79" i="1"/>
  <c r="J25" i="1"/>
  <c r="J26" i="1" s="1"/>
  <c r="J10" i="1"/>
  <c r="E25" i="1"/>
  <c r="E26" i="1" s="1"/>
  <c r="H10" i="1"/>
  <c r="J36" i="1"/>
  <c r="J63" i="1"/>
  <c r="G26" i="1" l="1"/>
  <c r="F26" i="1"/>
  <c r="I26" i="1"/>
</calcChain>
</file>

<file path=xl/sharedStrings.xml><?xml version="1.0" encoding="utf-8"?>
<sst xmlns="http://schemas.openxmlformats.org/spreadsheetml/2006/main" count="102" uniqueCount="43">
  <si>
    <t>KB (Kelompok Bermain)</t>
  </si>
  <si>
    <t>TPA (Taman Penitipan Anak)</t>
  </si>
  <si>
    <t>TK (Taman Kanak-Kanak)</t>
  </si>
  <si>
    <t>RA (Raudhatul Ahtfal)</t>
  </si>
  <si>
    <t>BA (Bustanul Athfal)</t>
  </si>
  <si>
    <t>PAUD / TPQ sejenis (SPS)</t>
  </si>
  <si>
    <t>REKAPITULASI SATUAN PENDIDIKAN PAUD PER-JENJANG</t>
  </si>
  <si>
    <t>TK-KB-TPA-SPS-RA PER-KECAMATAN</t>
  </si>
  <si>
    <t>KABUPATEN DEMAK</t>
  </si>
  <si>
    <t>TAHUN 2019</t>
  </si>
  <si>
    <t>ALL</t>
  </si>
  <si>
    <t>SP PAUD 
KAB. DEMAK</t>
  </si>
  <si>
    <t>NO</t>
  </si>
  <si>
    <t>KECAMATAN</t>
  </si>
  <si>
    <t>SATUAN PENDIDIKAN</t>
  </si>
  <si>
    <t>TK</t>
  </si>
  <si>
    <t>KB</t>
  </si>
  <si>
    <t>TPA</t>
  </si>
  <si>
    <t>SPS</t>
  </si>
  <si>
    <t>RA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</si>
  <si>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</si>
  <si>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</si>
  <si>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</si>
  <si>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</si>
  <si>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</si>
  <si>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</si>
  <si>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</si>
  <si>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</si>
  <si>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</si>
  <si>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</si>
  <si>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</si>
  <si>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</si>
  <si>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</si>
  <si>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</si>
  <si>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</si>
  <si>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</si>
  <si>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</si>
  <si>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REKAPITULASI SATUAN PENDIDIKAN PAUD NEGERI PER-JENJANG</t>
  </si>
  <si>
    <t>NEGERI</t>
  </si>
  <si>
    <t>JUMLAH SEKOLAH NEGERI</t>
  </si>
  <si>
    <t>REKAPITULASI SATUAN PENDIDIKAN PAUD SWASTA PER-JENJANG</t>
  </si>
  <si>
    <t>SWASTA</t>
  </si>
  <si>
    <t>JUMLAH SEKOLAH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</si>
</sst>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2" fillId="5" borderId="4" xfId="0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 b="1"/>
              <a:t>Prosentase Sekolah </a:t>
            </a:r>
          </a:p>
          <a:p>
            <a:pPr>
              <a:defRPr b="1"/>
            </a:pPr>
            <a:r>
              <a:rPr lang="id-ID" b="1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C85B-4330-88B4-C3CE47E672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C85B-4330-88B4-C3CE47E672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C85B-4330-88B4-C3CE47E672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C85B-4330-88B4-C3CE47E672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C85B-4330-88B4-C3CE47E67242}"/>
              </c:ext>
            </c:extLst>
          </c:dPt>
          <c:dLbls>
            <c:dLbl>
              <c:idx val="0"/>
              <c:layout>
                <c:manualLayout>
                  <c:x val="1.9275419820015596E-2"/>
                  <c:y val="-0.1139858688339450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206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57496505729945"/>
                      <c:h val="0.118055484174307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5B-4330-88B4-C3CE47E67242}"/>
                </c:ext>
              </c:extLst>
            </c:dLbl>
            <c:dLbl>
              <c:idx val="1"/>
              <c:layout>
                <c:manualLayout>
                  <c:x val="-5.9742386330972543E-2"/>
                  <c:y val="-9.8382169441934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330-88B4-C3CE47E67242}"/>
                </c:ext>
              </c:extLst>
            </c:dLbl>
            <c:dLbl>
              <c:idx val="2"/>
              <c:layout>
                <c:manualLayout>
                  <c:x val="-8.1768685569662214E-2"/>
                  <c:y val="-6.6468670742637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330-88B4-C3CE47E67242}"/>
                </c:ext>
              </c:extLst>
            </c:dLbl>
            <c:dLbl>
              <c:idx val="3"/>
              <c:layout>
                <c:manualLayout>
                  <c:x val="-4.4253357833930633E-2"/>
                  <c:y val="-8.3979605336672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5B-4330-88B4-C3CE47E67242}"/>
                </c:ext>
              </c:extLst>
            </c:dLbl>
            <c:dLbl>
              <c:idx val="4"/>
              <c:layout>
                <c:manualLayout>
                  <c:x val="-4.5657377055027841E-3"/>
                  <c:y val="-2.6283146550252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5B-4330-88B4-C3CE47E672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'SP-PAUD-Per-Kecamatan-2019'!$E$9:$I$9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'SP-PAUD-Per-Kecamatan-2019'!$E$25:$I$25</c:f>
              <c:numCache>
                <c:formatCode>#,##0</c:formatCode>
                <c:ptCount val="5"/>
                <c:pt idx="0">
                  <c:v>474</c:v>
                </c:pt>
                <c:pt idx="1">
                  <c:v>378</c:v>
                </c:pt>
                <c:pt idx="2">
                  <c:v>37</c:v>
                </c:pt>
                <c:pt idx="3">
                  <c:v>90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5B-4330-88B4-C3CE47E672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52400" h="50800" prst="softRound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/>
              <a:t>Prosentase Sekolah Negeri</a:t>
            </a:r>
            <a:r>
              <a:rPr lang="id-ID" baseline="0"/>
              <a:t> </a:t>
            </a:r>
          </a:p>
          <a:p>
            <a:pPr>
              <a:defRPr/>
            </a:pPr>
            <a:r>
              <a:rPr lang="id-ID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2442-4EB9-9729-973DB46A8B0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2442-4EB9-9729-973DB46A8B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2442-4EB9-9729-973DB46A8B0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2442-4EB9-9729-973DB46A8B00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2442-4EB9-9729-973DB46A8B00}"/>
              </c:ext>
            </c:extLst>
          </c:dPt>
          <c:dLbls>
            <c:dLbl>
              <c:idx val="0"/>
              <c:layout>
                <c:manualLayout>
                  <c:x val="-0.19801186868686874"/>
                  <c:y val="-0.1747627868232380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48308080808081"/>
                      <c:h val="0.11805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442-4EB9-9729-973DB46A8B00}"/>
                </c:ext>
              </c:extLst>
            </c:dLbl>
            <c:dLbl>
              <c:idx val="1"/>
              <c:layout>
                <c:manualLayout>
                  <c:x val="-0.18161111111111111"/>
                  <c:y val="1.947863721100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2-4EB9-9729-973DB46A8B00}"/>
                </c:ext>
              </c:extLst>
            </c:dLbl>
            <c:dLbl>
              <c:idx val="2"/>
              <c:layout>
                <c:manualLayout>
                  <c:x val="-9.558333333333334E-2"/>
                  <c:y val="-1.15647709948459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2-4EB9-9729-973DB46A8B00}"/>
                </c:ext>
              </c:extLst>
            </c:dLbl>
            <c:dLbl>
              <c:idx val="3"/>
              <c:layout>
                <c:manualLayout>
                  <c:x val="2.9633333333333393E-2"/>
                  <c:y val="-3.330960074845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42-4EB9-9729-973DB46A8B00}"/>
                </c:ext>
              </c:extLst>
            </c:dLbl>
            <c:dLbl>
              <c:idx val="4"/>
              <c:layout>
                <c:manualLayout>
                  <c:x val="0.16762979797979799"/>
                  <c:y val="-9.53040810262767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42-4EB9-9729-973DB46A8B0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'SP-PAUD-Per-Kecamatan-2019'!$E$35:$I$35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'SP-PAUD-Per-Kecamatan-2019'!$E$36:$I$36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42-4EB9-9729-973DB46A8B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/>
              <a:t>Prosentase Sekolah Swasta</a:t>
            </a:r>
            <a:r>
              <a:rPr lang="id-ID" baseline="0"/>
              <a:t> </a:t>
            </a:r>
          </a:p>
          <a:p>
            <a:pPr>
              <a:defRPr/>
            </a:pPr>
            <a:r>
              <a:rPr lang="id-ID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1563-4C51-A359-89F8B72E86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1563-4C51-A359-89F8B72E86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1563-4C51-A359-89F8B72E86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1563-4C51-A359-89F8B72E86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1563-4C51-A359-89F8B72E8679}"/>
              </c:ext>
            </c:extLst>
          </c:dPt>
          <c:dLbls>
            <c:dLbl>
              <c:idx val="0"/>
              <c:layout>
                <c:manualLayout>
                  <c:x val="5.6950252525252522E-2"/>
                  <c:y val="-2.55553441351220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27601010101009"/>
                      <c:h val="0.126431910840229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63-4C51-A359-89F8B72E8679}"/>
                </c:ext>
              </c:extLst>
            </c:dLbl>
            <c:dLbl>
              <c:idx val="1"/>
              <c:layout>
                <c:manualLayout>
                  <c:x val="1.7227272727272609E-2"/>
                  <c:y val="-3.49667045794435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3-4C51-A359-89F8B72E8679}"/>
                </c:ext>
              </c:extLst>
            </c:dLbl>
            <c:dLbl>
              <c:idx val="2"/>
              <c:layout>
                <c:manualLayout>
                  <c:x val="-5.9623593444397258E-2"/>
                  <c:y val="-3.59682168563823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3-4C51-A359-89F8B72E8679}"/>
                </c:ext>
              </c:extLst>
            </c:dLbl>
            <c:dLbl>
              <c:idx val="3"/>
              <c:layout>
                <c:manualLayout>
                  <c:x val="-9.5442424242424245E-2"/>
                  <c:y val="-5.0062013607048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3-4C51-A359-89F8B72E8679}"/>
                </c:ext>
              </c:extLst>
            </c:dLbl>
            <c:dLbl>
              <c:idx val="4"/>
              <c:layout>
                <c:manualLayout>
                  <c:x val="-1.5173232323232352E-2"/>
                  <c:y val="-4.303523381982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3-4C51-A359-89F8B72E86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'SP-PAUD-Per-Kecamatan-2019'!$E$62:$I$62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'SP-PAUD-Per-Kecamatan-2019'!$E$63:$I$63</c:f>
              <c:numCache>
                <c:formatCode>General</c:formatCode>
                <c:ptCount val="5"/>
                <c:pt idx="0">
                  <c:v>468</c:v>
                </c:pt>
                <c:pt idx="1">
                  <c:v>378</c:v>
                </c:pt>
                <c:pt idx="2">
                  <c:v>37</c:v>
                </c:pt>
                <c:pt idx="3">
                  <c:v>90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63-4C51-A359-89F8B72E8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15785</xdr:colOff>
      <xdr:row>9</xdr:row>
      <xdr:rowOff>32114</xdr:rowOff>
    </xdr:from>
    <xdr:to>
      <xdr:col>16</xdr:col>
      <xdr:colOff>571501</xdr:colOff>
      <xdr:row>24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0C7F86-9BF4-4A29-9456-C8674E6C8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13608</xdr:colOff>
      <xdr:row>34</xdr:row>
      <xdr:rowOff>40822</xdr:rowOff>
    </xdr:from>
    <xdr:to>
      <xdr:col>16</xdr:col>
      <xdr:colOff>557894</xdr:colOff>
      <xdr:row>50</xdr:row>
      <xdr:rowOff>176894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A2C9A-B848-4415-9ACA-C745D14D4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16</xdr:col>
      <xdr:colOff>530679</xdr:colOff>
      <xdr:row>77</xdr:row>
      <xdr:rowOff>13608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55F469-E8E9-46C7-AF7D-40BC54FE3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  <sheetName val="Tabel-4.2_R.WC_SMP_Al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7E60-FADC-421C-BED1-58DF206C4166}">
  <dimension ref="A1:AG79"/>
  <sheetViews>
    <sheetView tabSelected="1" topLeftCell="A31" zoomScale="70" zoomScaleNormal="70" workbookViewId="0">
      <selection activeCell="J4" sqref="J4"/>
    </sheetView>
  </sheetViews>
  <sheetFormatPr defaultColWidth="8.85546875" defaultRowHeight="15" x14ac:dyDescent="0.25"/>
  <cols>
    <col min="1" max="1" width="12.140625" style="1" bestFit="1" customWidth="1"/>
    <col min="2" max="2" width="4.140625" style="1" customWidth="1"/>
    <col min="3" max="3" width="4.7109375" style="1" bestFit="1" customWidth="1"/>
    <col min="4" max="4" width="22.42578125" style="1" bestFit="1" customWidth="1"/>
    <col min="5" max="5" width="10" style="1" bestFit="1" customWidth="1"/>
    <col min="6" max="9" width="8" style="1" customWidth="1"/>
    <col min="10" max="10" width="11.140625" style="1" bestFit="1" customWidth="1"/>
    <col min="11" max="11" width="8.85546875" style="1"/>
    <col min="12" max="12" width="10.7109375" style="1" bestFit="1" customWidth="1"/>
    <col min="13" max="17" width="8.85546875" style="1"/>
    <col min="18" max="18" width="4.7109375" style="1" customWidth="1"/>
    <col min="19" max="19" width="4.5703125" style="1" bestFit="1" customWidth="1"/>
    <col min="20" max="20" width="7.140625" style="1" customWidth="1"/>
    <col min="21" max="21" width="10.140625" style="1" bestFit="1" customWidth="1"/>
    <col min="22" max="25" width="8.85546875" style="1"/>
    <col min="26" max="26" width="11.140625" style="1" bestFit="1" customWidth="1"/>
    <col min="27" max="16384" width="8.85546875" style="1"/>
  </cols>
  <sheetData>
    <row r="1" spans="1:33" ht="60.75" thickBot="1" x14ac:dyDescent="0.3">
      <c r="L1" s="2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3" t="s">
        <v>5</v>
      </c>
    </row>
    <row r="2" spans="1:33" ht="15.75" thickTop="1" x14ac:dyDescent="0.25"/>
    <row r="3" spans="1:33" x14ac:dyDescent="0.25">
      <c r="C3" s="4" t="s">
        <v>6</v>
      </c>
    </row>
    <row r="4" spans="1:33" x14ac:dyDescent="0.25">
      <c r="C4" s="4" t="s">
        <v>7</v>
      </c>
    </row>
    <row r="5" spans="1:33" x14ac:dyDescent="0.25">
      <c r="C5" s="5" t="s">
        <v>8</v>
      </c>
    </row>
    <row r="6" spans="1:33" x14ac:dyDescent="0.25">
      <c r="C6" s="5" t="s">
        <v>9</v>
      </c>
      <c r="J6" s="6" t="s">
        <v>10</v>
      </c>
    </row>
    <row r="7" spans="1:33" x14ac:dyDescent="0.25">
      <c r="S7"/>
      <c r="T7"/>
      <c r="U7"/>
      <c r="V7"/>
      <c r="W7"/>
      <c r="X7"/>
      <c r="Y7"/>
      <c r="Z7"/>
      <c r="AA7"/>
    </row>
    <row r="8" spans="1:33" ht="30" x14ac:dyDescent="0.25">
      <c r="A8" s="7" t="s">
        <v>11</v>
      </c>
      <c r="C8" s="26" t="s">
        <v>12</v>
      </c>
      <c r="D8" s="27" t="s">
        <v>13</v>
      </c>
      <c r="E8" s="29" t="s">
        <v>14</v>
      </c>
      <c r="F8" s="26"/>
      <c r="G8" s="26"/>
      <c r="H8" s="26"/>
      <c r="I8" s="26"/>
      <c r="J8" s="26"/>
      <c r="S8"/>
      <c r="T8"/>
      <c r="U8"/>
      <c r="V8"/>
      <c r="W8"/>
      <c r="X8"/>
      <c r="Y8"/>
      <c r="Z8"/>
      <c r="AA8"/>
    </row>
    <row r="9" spans="1:33" ht="16.899999999999999" customHeight="1" x14ac:dyDescent="0.25">
      <c r="C9" s="26"/>
      <c r="D9" s="28"/>
      <c r="E9" s="8" t="s">
        <v>15</v>
      </c>
      <c r="F9" s="8" t="s">
        <v>16</v>
      </c>
      <c r="G9" s="8" t="s">
        <v>17</v>
      </c>
      <c r="H9" s="8" t="s">
        <v>18</v>
      </c>
      <c r="I9" s="8" t="s">
        <v>19</v>
      </c>
      <c r="J9" s="8" t="s">
        <v>20</v>
      </c>
      <c r="S9"/>
      <c r="T9"/>
      <c r="U9"/>
      <c r="V9"/>
      <c r="W9"/>
      <c r="X9"/>
      <c r="Y9"/>
      <c r="Z9"/>
      <c r="AA9"/>
    </row>
    <row r="10" spans="1:33" ht="16.149999999999999" customHeight="1" x14ac:dyDescent="0.25">
      <c r="C10" s="9"/>
      <c r="D10" s="10" t="s">
        <v>21</v>
      </c>
      <c r="E10" s="11">
        <f t="shared" ref="E10:I10" si="0">SUM(E11:E24)</f>
        <v>474</v>
      </c>
      <c r="F10" s="11">
        <f t="shared" si="0"/>
        <v>378</v>
      </c>
      <c r="G10" s="11">
        <f t="shared" si="0"/>
        <v>37</v>
      </c>
      <c r="H10" s="11">
        <f t="shared" si="0"/>
        <v>90</v>
      </c>
      <c r="I10" s="11">
        <f t="shared" si="0"/>
        <v>142</v>
      </c>
      <c r="J10" s="11">
        <f>SUM(J11:J24)</f>
        <v>1121</v>
      </c>
      <c r="S10"/>
      <c r="T10"/>
      <c r="U10"/>
      <c r="V10"/>
      <c r="W10"/>
      <c r="X10"/>
      <c r="Y10"/>
      <c r="Z10"/>
      <c r="AA10"/>
    </row>
    <row r="11" spans="1:33" x14ac:dyDescent="0.25">
      <c r="C11" s="12">
        <v>1</v>
      </c>
      <c r="D11" s="13" t="s">
        <v>22</v>
      </c>
      <c r="E11" s="14">
        <f>SUM(E37,E64)</f>
        <v>79</v>
      </c>
      <c r="F11" s="14">
        <f t="shared" ref="F11:I11" si="1">SUM(F37,F64)</f>
        <v>66</v>
      </c>
      <c r="G11" s="14">
        <f t="shared" si="1"/>
        <v>18</v>
      </c>
      <c r="H11" s="14">
        <f t="shared" si="1"/>
        <v>19</v>
      </c>
      <c r="I11" s="14">
        <f t="shared" si="1"/>
        <v>28</v>
      </c>
      <c r="J11" s="15">
        <f>SUM(E11:I11)</f>
        <v>210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C12" s="12">
        <v>2</v>
      </c>
      <c r="D12" s="13" t="s">
        <v>23</v>
      </c>
      <c r="E12" s="14">
        <f t="shared" ref="E12:I24" si="2">SUM(E38,E65)</f>
        <v>38</v>
      </c>
      <c r="F12" s="14">
        <f t="shared" si="2"/>
        <v>27</v>
      </c>
      <c r="G12" s="14">
        <f t="shared" si="2"/>
        <v>5</v>
      </c>
      <c r="H12" s="14">
        <f t="shared" si="2"/>
        <v>2</v>
      </c>
      <c r="I12" s="14">
        <f t="shared" si="2"/>
        <v>17</v>
      </c>
      <c r="J12" s="15">
        <f t="shared" ref="J12:J24" si="3">SUM(E12:I12)</f>
        <v>89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C13" s="12">
        <v>3</v>
      </c>
      <c r="D13" s="13" t="s">
        <v>24</v>
      </c>
      <c r="E13" s="14">
        <f t="shared" si="2"/>
        <v>33</v>
      </c>
      <c r="F13" s="14">
        <f t="shared" si="2"/>
        <v>35</v>
      </c>
      <c r="G13" s="14">
        <f t="shared" si="2"/>
        <v>1</v>
      </c>
      <c r="H13" s="14">
        <f t="shared" si="2"/>
        <v>5</v>
      </c>
      <c r="I13" s="14">
        <f t="shared" si="2"/>
        <v>12</v>
      </c>
      <c r="J13" s="15">
        <f t="shared" si="3"/>
        <v>86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C14" s="12">
        <v>4</v>
      </c>
      <c r="D14" s="13" t="s">
        <v>25</v>
      </c>
      <c r="E14" s="14">
        <f t="shared" si="2"/>
        <v>29</v>
      </c>
      <c r="F14" s="14">
        <f t="shared" si="2"/>
        <v>36</v>
      </c>
      <c r="G14" s="14">
        <f t="shared" si="2"/>
        <v>1</v>
      </c>
      <c r="H14" s="14">
        <f t="shared" si="2"/>
        <v>5</v>
      </c>
      <c r="I14" s="14">
        <f t="shared" si="2"/>
        <v>23</v>
      </c>
      <c r="J14" s="15">
        <f t="shared" si="3"/>
        <v>94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C15" s="12">
        <v>5</v>
      </c>
      <c r="D15" s="13" t="s">
        <v>26</v>
      </c>
      <c r="E15" s="14">
        <f t="shared" si="2"/>
        <v>25</v>
      </c>
      <c r="F15" s="14">
        <f t="shared" si="2"/>
        <v>29</v>
      </c>
      <c r="G15" s="14">
        <f t="shared" si="2"/>
        <v>1</v>
      </c>
      <c r="H15" s="14">
        <f t="shared" si="2"/>
        <v>2</v>
      </c>
      <c r="I15" s="14">
        <f t="shared" si="2"/>
        <v>8</v>
      </c>
      <c r="J15" s="15">
        <f t="shared" si="3"/>
        <v>65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C16" s="12">
        <v>6</v>
      </c>
      <c r="D16" s="13" t="s">
        <v>27</v>
      </c>
      <c r="E16" s="14">
        <f t="shared" si="2"/>
        <v>35</v>
      </c>
      <c r="F16" s="14">
        <f t="shared" si="2"/>
        <v>23</v>
      </c>
      <c r="G16" s="14">
        <f t="shared" si="2"/>
        <v>0</v>
      </c>
      <c r="H16" s="14">
        <f t="shared" si="2"/>
        <v>14</v>
      </c>
      <c r="I16" s="14">
        <f t="shared" si="2"/>
        <v>13</v>
      </c>
      <c r="J16" s="15">
        <f t="shared" si="3"/>
        <v>85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3:33" x14ac:dyDescent="0.25">
      <c r="C17" s="12">
        <v>7</v>
      </c>
      <c r="D17" s="13" t="s">
        <v>28</v>
      </c>
      <c r="E17" s="14">
        <f t="shared" si="2"/>
        <v>47</v>
      </c>
      <c r="F17" s="14">
        <f t="shared" si="2"/>
        <v>33</v>
      </c>
      <c r="G17" s="14">
        <f t="shared" si="2"/>
        <v>4</v>
      </c>
      <c r="H17" s="14">
        <f t="shared" si="2"/>
        <v>1</v>
      </c>
      <c r="I17" s="14">
        <f t="shared" si="2"/>
        <v>5</v>
      </c>
      <c r="J17" s="15">
        <f t="shared" si="3"/>
        <v>90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3:33" x14ac:dyDescent="0.25">
      <c r="C18" s="12">
        <v>8</v>
      </c>
      <c r="D18" s="13" t="s">
        <v>29</v>
      </c>
      <c r="E18" s="14">
        <f t="shared" si="2"/>
        <v>32</v>
      </c>
      <c r="F18" s="14">
        <f t="shared" si="2"/>
        <v>20</v>
      </c>
      <c r="G18" s="14">
        <f t="shared" si="2"/>
        <v>1</v>
      </c>
      <c r="H18" s="14">
        <f t="shared" si="2"/>
        <v>12</v>
      </c>
      <c r="I18" s="14">
        <f t="shared" si="2"/>
        <v>5</v>
      </c>
      <c r="J18" s="15">
        <f t="shared" si="3"/>
        <v>70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3:33" x14ac:dyDescent="0.25">
      <c r="C19" s="12">
        <v>9</v>
      </c>
      <c r="D19" s="13" t="s">
        <v>30</v>
      </c>
      <c r="E19" s="14">
        <f t="shared" si="2"/>
        <v>30</v>
      </c>
      <c r="F19" s="14">
        <f t="shared" si="2"/>
        <v>13</v>
      </c>
      <c r="G19" s="14">
        <f t="shared" si="2"/>
        <v>0</v>
      </c>
      <c r="H19" s="14">
        <f t="shared" si="2"/>
        <v>7</v>
      </c>
      <c r="I19" s="14">
        <f t="shared" si="2"/>
        <v>1</v>
      </c>
      <c r="J19" s="15">
        <f t="shared" si="3"/>
        <v>51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3:33" x14ac:dyDescent="0.25">
      <c r="C20" s="12">
        <v>10</v>
      </c>
      <c r="D20" s="13" t="s">
        <v>31</v>
      </c>
      <c r="E20" s="14">
        <f t="shared" si="2"/>
        <v>21</v>
      </c>
      <c r="F20" s="14">
        <f t="shared" si="2"/>
        <v>22</v>
      </c>
      <c r="G20" s="14">
        <f t="shared" si="2"/>
        <v>1</v>
      </c>
      <c r="H20" s="14">
        <f t="shared" si="2"/>
        <v>3</v>
      </c>
      <c r="I20" s="14">
        <f t="shared" si="2"/>
        <v>3</v>
      </c>
      <c r="J20" s="15">
        <f t="shared" si="3"/>
        <v>50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3:33" x14ac:dyDescent="0.25">
      <c r="C21" s="12">
        <v>11</v>
      </c>
      <c r="D21" s="13" t="s">
        <v>32</v>
      </c>
      <c r="E21" s="14">
        <f t="shared" si="2"/>
        <v>32</v>
      </c>
      <c r="F21" s="14">
        <f t="shared" si="2"/>
        <v>22</v>
      </c>
      <c r="G21" s="14">
        <f t="shared" si="2"/>
        <v>4</v>
      </c>
      <c r="H21" s="14">
        <f t="shared" si="2"/>
        <v>4</v>
      </c>
      <c r="I21" s="14">
        <f t="shared" si="2"/>
        <v>2</v>
      </c>
      <c r="J21" s="15">
        <f t="shared" si="3"/>
        <v>64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3:33" x14ac:dyDescent="0.25">
      <c r="C22" s="12">
        <v>12</v>
      </c>
      <c r="D22" s="13" t="s">
        <v>33</v>
      </c>
      <c r="E22" s="14">
        <f t="shared" si="2"/>
        <v>22</v>
      </c>
      <c r="F22" s="14">
        <f t="shared" si="2"/>
        <v>14</v>
      </c>
      <c r="G22" s="14">
        <f t="shared" si="2"/>
        <v>1</v>
      </c>
      <c r="H22" s="14">
        <f t="shared" si="2"/>
        <v>12</v>
      </c>
      <c r="I22" s="14">
        <f t="shared" si="2"/>
        <v>6</v>
      </c>
      <c r="J22" s="15">
        <f t="shared" si="3"/>
        <v>55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3:33" x14ac:dyDescent="0.25">
      <c r="C23" s="12">
        <v>13</v>
      </c>
      <c r="D23" s="13" t="s">
        <v>34</v>
      </c>
      <c r="E23" s="14">
        <f t="shared" si="2"/>
        <v>26</v>
      </c>
      <c r="F23" s="14">
        <f t="shared" si="2"/>
        <v>19</v>
      </c>
      <c r="G23" s="14">
        <f t="shared" si="2"/>
        <v>0</v>
      </c>
      <c r="H23" s="14">
        <f t="shared" si="2"/>
        <v>3</v>
      </c>
      <c r="I23" s="14">
        <f t="shared" si="2"/>
        <v>16</v>
      </c>
      <c r="J23" s="15">
        <f t="shared" si="3"/>
        <v>64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3:33" ht="15.75" thickBot="1" x14ac:dyDescent="0.3">
      <c r="C24" s="12">
        <v>14</v>
      </c>
      <c r="D24" s="16" t="s">
        <v>35</v>
      </c>
      <c r="E24" s="14">
        <f t="shared" si="2"/>
        <v>25</v>
      </c>
      <c r="F24" s="14">
        <f t="shared" si="2"/>
        <v>19</v>
      </c>
      <c r="G24" s="14">
        <f t="shared" si="2"/>
        <v>0</v>
      </c>
      <c r="H24" s="14">
        <f t="shared" si="2"/>
        <v>1</v>
      </c>
      <c r="I24" s="14">
        <f t="shared" si="2"/>
        <v>3</v>
      </c>
      <c r="J24" s="15">
        <f t="shared" si="3"/>
        <v>48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3:33" ht="16.149999999999999" customHeight="1" thickTop="1" x14ac:dyDescent="0.25">
      <c r="D25" s="17" t="s">
        <v>20</v>
      </c>
      <c r="E25" s="18">
        <f>SUM(E11:E24)</f>
        <v>474</v>
      </c>
      <c r="F25" s="18">
        <f t="shared" ref="F25:J25" si="4">SUM(F11:F24)</f>
        <v>378</v>
      </c>
      <c r="G25" s="18">
        <f t="shared" si="4"/>
        <v>37</v>
      </c>
      <c r="H25" s="18">
        <f t="shared" si="4"/>
        <v>90</v>
      </c>
      <c r="I25" s="18">
        <f t="shared" si="4"/>
        <v>142</v>
      </c>
      <c r="J25" s="18">
        <f t="shared" si="4"/>
        <v>1121</v>
      </c>
      <c r="S25"/>
      <c r="T25"/>
      <c r="U25"/>
      <c r="V25"/>
      <c r="W25"/>
      <c r="X25"/>
      <c r="Y25"/>
      <c r="Z25"/>
      <c r="AA25"/>
    </row>
    <row r="26" spans="3:33" ht="16.149999999999999" customHeight="1" x14ac:dyDescent="0.25">
      <c r="D26" s="19" t="s">
        <v>36</v>
      </c>
      <c r="E26" s="20">
        <f>E25/$J$25*100</f>
        <v>42.283675289919714</v>
      </c>
      <c r="F26" s="20">
        <f t="shared" ref="F26:J26" si="5">F25/$J$25*100</f>
        <v>33.719892952720784</v>
      </c>
      <c r="G26" s="20">
        <f t="shared" si="5"/>
        <v>3.3006244424620879</v>
      </c>
      <c r="H26" s="20">
        <f t="shared" si="5"/>
        <v>8.0285459411239959</v>
      </c>
      <c r="I26" s="20">
        <f t="shared" si="5"/>
        <v>12.667261373773417</v>
      </c>
      <c r="J26" s="20">
        <f t="shared" si="5"/>
        <v>100</v>
      </c>
      <c r="S26"/>
      <c r="T26"/>
      <c r="U26"/>
      <c r="V26"/>
      <c r="W26"/>
      <c r="X26"/>
      <c r="Y26"/>
      <c r="Z26"/>
      <c r="AA26"/>
    </row>
    <row r="28" spans="3:33" x14ac:dyDescent="0.25">
      <c r="C28" s="4" t="s">
        <v>37</v>
      </c>
      <c r="L28"/>
      <c r="M28"/>
      <c r="N28"/>
      <c r="O28"/>
      <c r="P28"/>
      <c r="Q28"/>
    </row>
    <row r="29" spans="3:33" x14ac:dyDescent="0.25">
      <c r="C29" s="4" t="s">
        <v>7</v>
      </c>
    </row>
    <row r="30" spans="3:33" x14ac:dyDescent="0.25">
      <c r="C30" s="5" t="s">
        <v>8</v>
      </c>
    </row>
    <row r="31" spans="3:33" x14ac:dyDescent="0.25">
      <c r="C31" s="5" t="s">
        <v>9</v>
      </c>
    </row>
    <row r="32" spans="3:33" x14ac:dyDescent="0.25">
      <c r="J32" s="21" t="s">
        <v>38</v>
      </c>
    </row>
    <row r="34" spans="1:10" ht="30" x14ac:dyDescent="0.25">
      <c r="A34" s="7" t="s">
        <v>11</v>
      </c>
      <c r="C34" s="26" t="s">
        <v>12</v>
      </c>
      <c r="D34" s="27" t="s">
        <v>13</v>
      </c>
      <c r="E34" s="29" t="s">
        <v>39</v>
      </c>
      <c r="F34" s="26"/>
      <c r="G34" s="26"/>
      <c r="H34" s="26"/>
      <c r="I34" s="26"/>
      <c r="J34" s="26"/>
    </row>
    <row r="35" spans="1:10" x14ac:dyDescent="0.25">
      <c r="C35" s="26"/>
      <c r="D35" s="28"/>
      <c r="E35" s="8" t="s">
        <v>15</v>
      </c>
      <c r="F35" s="8" t="s">
        <v>16</v>
      </c>
      <c r="G35" s="8" t="s">
        <v>17</v>
      </c>
      <c r="H35" s="8" t="s">
        <v>18</v>
      </c>
      <c r="I35" s="8" t="s">
        <v>19</v>
      </c>
      <c r="J35" s="8" t="s">
        <v>20</v>
      </c>
    </row>
    <row r="36" spans="1:10" x14ac:dyDescent="0.25">
      <c r="C36" s="9"/>
      <c r="D36" s="10" t="s">
        <v>21</v>
      </c>
      <c r="E36" s="22">
        <f t="shared" ref="E36:I36" si="6">SUM(E37:E50)</f>
        <v>6</v>
      </c>
      <c r="F36" s="22">
        <f t="shared" si="6"/>
        <v>0</v>
      </c>
      <c r="G36" s="22">
        <f t="shared" si="6"/>
        <v>0</v>
      </c>
      <c r="H36" s="22">
        <f t="shared" si="6"/>
        <v>0</v>
      </c>
      <c r="I36" s="22">
        <f t="shared" si="6"/>
        <v>0</v>
      </c>
      <c r="J36" s="22">
        <f>SUM(J37:J50)</f>
        <v>6</v>
      </c>
    </row>
    <row r="37" spans="1:10" x14ac:dyDescent="0.25">
      <c r="C37" s="12">
        <v>1</v>
      </c>
      <c r="D37" s="13" t="s">
        <v>22</v>
      </c>
      <c r="E37" s="12">
        <v>1</v>
      </c>
      <c r="F37" s="12">
        <v>0</v>
      </c>
      <c r="G37" s="12">
        <v>0</v>
      </c>
      <c r="H37" s="12">
        <v>0</v>
      </c>
      <c r="I37" s="12">
        <v>0</v>
      </c>
      <c r="J37" s="23">
        <f>SUM(E37:I37)</f>
        <v>1</v>
      </c>
    </row>
    <row r="38" spans="1:10" x14ac:dyDescent="0.25">
      <c r="C38" s="12">
        <v>2</v>
      </c>
      <c r="D38" s="13" t="s">
        <v>23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3">
        <f t="shared" ref="J38:J50" si="7">SUM(E38:I38)</f>
        <v>0</v>
      </c>
    </row>
    <row r="39" spans="1:10" x14ac:dyDescent="0.25">
      <c r="C39" s="12">
        <v>3</v>
      </c>
      <c r="D39" s="13" t="s">
        <v>24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3">
        <f t="shared" si="7"/>
        <v>0</v>
      </c>
    </row>
    <row r="40" spans="1:10" x14ac:dyDescent="0.25">
      <c r="C40" s="12">
        <v>4</v>
      </c>
      <c r="D40" s="13" t="s">
        <v>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23">
        <f t="shared" si="7"/>
        <v>0</v>
      </c>
    </row>
    <row r="41" spans="1:10" x14ac:dyDescent="0.25">
      <c r="C41" s="12">
        <v>5</v>
      </c>
      <c r="D41" s="13" t="s">
        <v>26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23">
        <f t="shared" si="7"/>
        <v>0</v>
      </c>
    </row>
    <row r="42" spans="1:10" x14ac:dyDescent="0.25">
      <c r="C42" s="12">
        <v>6</v>
      </c>
      <c r="D42" s="13" t="s">
        <v>27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23">
        <f t="shared" si="7"/>
        <v>1</v>
      </c>
    </row>
    <row r="43" spans="1:10" x14ac:dyDescent="0.25">
      <c r="C43" s="12">
        <v>7</v>
      </c>
      <c r="D43" s="13" t="s">
        <v>28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23">
        <f t="shared" si="7"/>
        <v>2</v>
      </c>
    </row>
    <row r="44" spans="1:10" x14ac:dyDescent="0.25">
      <c r="C44" s="12">
        <v>8</v>
      </c>
      <c r="D44" s="13" t="s">
        <v>29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23">
        <f t="shared" si="7"/>
        <v>0</v>
      </c>
    </row>
    <row r="45" spans="1:10" x14ac:dyDescent="0.25">
      <c r="C45" s="12">
        <v>9</v>
      </c>
      <c r="D45" s="13" t="s">
        <v>30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23">
        <f t="shared" si="7"/>
        <v>0</v>
      </c>
    </row>
    <row r="46" spans="1:10" x14ac:dyDescent="0.25">
      <c r="C46" s="12">
        <v>10</v>
      </c>
      <c r="D46" s="13" t="s">
        <v>31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23">
        <f t="shared" si="7"/>
        <v>1</v>
      </c>
    </row>
    <row r="47" spans="1:10" x14ac:dyDescent="0.25">
      <c r="C47" s="12">
        <v>11</v>
      </c>
      <c r="D47" s="13" t="s">
        <v>32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23">
        <f t="shared" si="7"/>
        <v>1</v>
      </c>
    </row>
    <row r="48" spans="1:10" x14ac:dyDescent="0.25">
      <c r="C48" s="12">
        <v>12</v>
      </c>
      <c r="D48" s="13" t="s">
        <v>33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23">
        <f t="shared" si="7"/>
        <v>0</v>
      </c>
    </row>
    <row r="49" spans="1:10" x14ac:dyDescent="0.25">
      <c r="C49" s="12">
        <v>13</v>
      </c>
      <c r="D49" s="13" t="s">
        <v>34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23">
        <f t="shared" si="7"/>
        <v>0</v>
      </c>
    </row>
    <row r="50" spans="1:10" ht="15.75" thickBot="1" x14ac:dyDescent="0.3">
      <c r="C50" s="12">
        <v>14</v>
      </c>
      <c r="D50" s="16" t="s">
        <v>35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23">
        <f t="shared" si="7"/>
        <v>0</v>
      </c>
    </row>
    <row r="51" spans="1:10" ht="15.75" thickTop="1" x14ac:dyDescent="0.25">
      <c r="D51" s="17" t="s">
        <v>20</v>
      </c>
      <c r="E51" s="17">
        <f>SUM(E37:E50)</f>
        <v>6</v>
      </c>
      <c r="F51" s="17">
        <f t="shared" ref="F51:J51" si="8">SUM(F37:F50)</f>
        <v>0</v>
      </c>
      <c r="G51" s="17">
        <f t="shared" si="8"/>
        <v>0</v>
      </c>
      <c r="H51" s="17">
        <f t="shared" si="8"/>
        <v>0</v>
      </c>
      <c r="I51" s="17">
        <f t="shared" si="8"/>
        <v>0</v>
      </c>
      <c r="J51" s="17">
        <f t="shared" si="8"/>
        <v>6</v>
      </c>
    </row>
    <row r="52" spans="1:10" x14ac:dyDescent="0.25">
      <c r="D52" s="19" t="s">
        <v>36</v>
      </c>
      <c r="E52" s="24">
        <f>E51/$J$51*100</f>
        <v>100</v>
      </c>
      <c r="F52" s="20">
        <f t="shared" ref="F52:J52" si="9">F51/$J$51*100</f>
        <v>0</v>
      </c>
      <c r="G52" s="20">
        <f t="shared" si="9"/>
        <v>0</v>
      </c>
      <c r="H52" s="20">
        <f t="shared" si="9"/>
        <v>0</v>
      </c>
      <c r="I52" s="20">
        <f t="shared" si="9"/>
        <v>0</v>
      </c>
      <c r="J52" s="20">
        <f t="shared" si="9"/>
        <v>100</v>
      </c>
    </row>
    <row r="54" spans="1:10" x14ac:dyDescent="0.25">
      <c r="C54" s="4" t="s">
        <v>40</v>
      </c>
    </row>
    <row r="55" spans="1:10" x14ac:dyDescent="0.25">
      <c r="C55" s="4" t="s">
        <v>7</v>
      </c>
    </row>
    <row r="56" spans="1:10" x14ac:dyDescent="0.25">
      <c r="C56" s="5" t="s">
        <v>8</v>
      </c>
    </row>
    <row r="57" spans="1:10" x14ac:dyDescent="0.25">
      <c r="C57" s="5" t="s">
        <v>9</v>
      </c>
    </row>
    <row r="59" spans="1:10" x14ac:dyDescent="0.25">
      <c r="J59" s="25" t="s">
        <v>41</v>
      </c>
    </row>
    <row r="61" spans="1:10" ht="30" x14ac:dyDescent="0.25">
      <c r="A61" s="7" t="s">
        <v>11</v>
      </c>
      <c r="C61" s="26" t="s">
        <v>12</v>
      </c>
      <c r="D61" s="27" t="s">
        <v>13</v>
      </c>
      <c r="E61" s="29" t="s">
        <v>42</v>
      </c>
      <c r="F61" s="26"/>
      <c r="G61" s="26"/>
      <c r="H61" s="26"/>
      <c r="I61" s="26"/>
      <c r="J61" s="26"/>
    </row>
    <row r="62" spans="1:10" x14ac:dyDescent="0.25">
      <c r="C62" s="26"/>
      <c r="D62" s="28"/>
      <c r="E62" s="8" t="s">
        <v>15</v>
      </c>
      <c r="F62" s="8" t="s">
        <v>16</v>
      </c>
      <c r="G62" s="8" t="s">
        <v>17</v>
      </c>
      <c r="H62" s="8" t="s">
        <v>18</v>
      </c>
      <c r="I62" s="8" t="s">
        <v>19</v>
      </c>
      <c r="J62" s="8" t="s">
        <v>20</v>
      </c>
    </row>
    <row r="63" spans="1:10" x14ac:dyDescent="0.25">
      <c r="C63" s="9"/>
      <c r="D63" s="10" t="s">
        <v>21</v>
      </c>
      <c r="E63" s="22">
        <f t="shared" ref="E63:I63" si="10">SUM(E64:E77)</f>
        <v>468</v>
      </c>
      <c r="F63" s="22">
        <f t="shared" si="10"/>
        <v>378</v>
      </c>
      <c r="G63" s="22">
        <f t="shared" si="10"/>
        <v>37</v>
      </c>
      <c r="H63" s="22">
        <f t="shared" si="10"/>
        <v>90</v>
      </c>
      <c r="I63" s="22">
        <f t="shared" si="10"/>
        <v>142</v>
      </c>
      <c r="J63" s="22">
        <f>SUM(J64:J77)</f>
        <v>1115</v>
      </c>
    </row>
    <row r="64" spans="1:10" x14ac:dyDescent="0.25">
      <c r="C64" s="12">
        <v>1</v>
      </c>
      <c r="D64" s="13" t="s">
        <v>22</v>
      </c>
      <c r="E64" s="12">
        <v>78</v>
      </c>
      <c r="F64" s="12">
        <v>66</v>
      </c>
      <c r="G64" s="12">
        <v>18</v>
      </c>
      <c r="H64" s="12">
        <v>19</v>
      </c>
      <c r="I64" s="12">
        <v>28</v>
      </c>
      <c r="J64" s="23">
        <f>SUM(E64:I64)</f>
        <v>209</v>
      </c>
    </row>
    <row r="65" spans="3:10" x14ac:dyDescent="0.25">
      <c r="C65" s="12">
        <v>2</v>
      </c>
      <c r="D65" s="13" t="s">
        <v>23</v>
      </c>
      <c r="E65" s="12">
        <v>38</v>
      </c>
      <c r="F65" s="12">
        <v>27</v>
      </c>
      <c r="G65" s="12">
        <v>5</v>
      </c>
      <c r="H65" s="12">
        <v>2</v>
      </c>
      <c r="I65" s="12">
        <v>17</v>
      </c>
      <c r="J65" s="23">
        <f t="shared" ref="J65:J77" si="11">SUM(E65:I65)</f>
        <v>89</v>
      </c>
    </row>
    <row r="66" spans="3:10" x14ac:dyDescent="0.25">
      <c r="C66" s="12">
        <v>3</v>
      </c>
      <c r="D66" s="13" t="s">
        <v>24</v>
      </c>
      <c r="E66" s="12">
        <v>33</v>
      </c>
      <c r="F66" s="12">
        <v>35</v>
      </c>
      <c r="G66" s="12">
        <v>1</v>
      </c>
      <c r="H66" s="12">
        <v>5</v>
      </c>
      <c r="I66" s="12">
        <v>12</v>
      </c>
      <c r="J66" s="23">
        <f t="shared" si="11"/>
        <v>86</v>
      </c>
    </row>
    <row r="67" spans="3:10" x14ac:dyDescent="0.25">
      <c r="C67" s="12">
        <v>4</v>
      </c>
      <c r="D67" s="13" t="s">
        <v>25</v>
      </c>
      <c r="E67" s="12">
        <v>29</v>
      </c>
      <c r="F67" s="12">
        <v>36</v>
      </c>
      <c r="G67" s="12">
        <v>1</v>
      </c>
      <c r="H67" s="12">
        <v>5</v>
      </c>
      <c r="I67" s="12">
        <v>23</v>
      </c>
      <c r="J67" s="23">
        <f t="shared" si="11"/>
        <v>94</v>
      </c>
    </row>
    <row r="68" spans="3:10" x14ac:dyDescent="0.25">
      <c r="C68" s="12">
        <v>5</v>
      </c>
      <c r="D68" s="13" t="s">
        <v>26</v>
      </c>
      <c r="E68" s="12">
        <v>25</v>
      </c>
      <c r="F68" s="12">
        <v>29</v>
      </c>
      <c r="G68" s="12">
        <v>1</v>
      </c>
      <c r="H68" s="12">
        <v>2</v>
      </c>
      <c r="I68" s="12">
        <v>8</v>
      </c>
      <c r="J68" s="23">
        <f t="shared" si="11"/>
        <v>65</v>
      </c>
    </row>
    <row r="69" spans="3:10" x14ac:dyDescent="0.25">
      <c r="C69" s="12">
        <v>6</v>
      </c>
      <c r="D69" s="13" t="s">
        <v>27</v>
      </c>
      <c r="E69" s="12">
        <v>34</v>
      </c>
      <c r="F69" s="12">
        <v>23</v>
      </c>
      <c r="G69" s="12">
        <v>0</v>
      </c>
      <c r="H69" s="12">
        <v>14</v>
      </c>
      <c r="I69" s="12">
        <v>13</v>
      </c>
      <c r="J69" s="23">
        <f t="shared" si="11"/>
        <v>84</v>
      </c>
    </row>
    <row r="70" spans="3:10" x14ac:dyDescent="0.25">
      <c r="C70" s="12">
        <v>7</v>
      </c>
      <c r="D70" s="13" t="s">
        <v>28</v>
      </c>
      <c r="E70" s="12">
        <v>45</v>
      </c>
      <c r="F70" s="12">
        <v>33</v>
      </c>
      <c r="G70" s="12">
        <v>4</v>
      </c>
      <c r="H70" s="12">
        <v>1</v>
      </c>
      <c r="I70" s="12">
        <v>5</v>
      </c>
      <c r="J70" s="23">
        <f t="shared" si="11"/>
        <v>88</v>
      </c>
    </row>
    <row r="71" spans="3:10" x14ac:dyDescent="0.25">
      <c r="C71" s="12">
        <v>8</v>
      </c>
      <c r="D71" s="13" t="s">
        <v>29</v>
      </c>
      <c r="E71" s="12">
        <v>32</v>
      </c>
      <c r="F71" s="12">
        <v>20</v>
      </c>
      <c r="G71" s="12">
        <v>1</v>
      </c>
      <c r="H71" s="12">
        <v>12</v>
      </c>
      <c r="I71" s="12">
        <v>5</v>
      </c>
      <c r="J71" s="23">
        <f t="shared" si="11"/>
        <v>70</v>
      </c>
    </row>
    <row r="72" spans="3:10" x14ac:dyDescent="0.25">
      <c r="C72" s="12">
        <v>9</v>
      </c>
      <c r="D72" s="13" t="s">
        <v>30</v>
      </c>
      <c r="E72" s="12">
        <v>30</v>
      </c>
      <c r="F72" s="12">
        <v>13</v>
      </c>
      <c r="G72" s="12">
        <v>0</v>
      </c>
      <c r="H72" s="12">
        <v>7</v>
      </c>
      <c r="I72" s="12">
        <v>1</v>
      </c>
      <c r="J72" s="23">
        <f t="shared" si="11"/>
        <v>51</v>
      </c>
    </row>
    <row r="73" spans="3:10" x14ac:dyDescent="0.25">
      <c r="C73" s="12">
        <v>10</v>
      </c>
      <c r="D73" s="13" t="s">
        <v>31</v>
      </c>
      <c r="E73" s="12">
        <v>20</v>
      </c>
      <c r="F73" s="12">
        <v>22</v>
      </c>
      <c r="G73" s="12">
        <v>1</v>
      </c>
      <c r="H73" s="12">
        <v>3</v>
      </c>
      <c r="I73" s="12">
        <v>3</v>
      </c>
      <c r="J73" s="23">
        <f t="shared" si="11"/>
        <v>49</v>
      </c>
    </row>
    <row r="74" spans="3:10" x14ac:dyDescent="0.25">
      <c r="C74" s="12">
        <v>11</v>
      </c>
      <c r="D74" s="13" t="s">
        <v>32</v>
      </c>
      <c r="E74" s="12">
        <v>31</v>
      </c>
      <c r="F74" s="12">
        <v>22</v>
      </c>
      <c r="G74" s="12">
        <v>4</v>
      </c>
      <c r="H74" s="12">
        <v>4</v>
      </c>
      <c r="I74" s="12">
        <v>2</v>
      </c>
      <c r="J74" s="23">
        <f t="shared" si="11"/>
        <v>63</v>
      </c>
    </row>
    <row r="75" spans="3:10" x14ac:dyDescent="0.25">
      <c r="C75" s="12">
        <v>12</v>
      </c>
      <c r="D75" s="13" t="s">
        <v>33</v>
      </c>
      <c r="E75" s="12">
        <v>22</v>
      </c>
      <c r="F75" s="12">
        <v>14</v>
      </c>
      <c r="G75" s="12">
        <v>1</v>
      </c>
      <c r="H75" s="12">
        <v>12</v>
      </c>
      <c r="I75" s="12">
        <v>6</v>
      </c>
      <c r="J75" s="23">
        <f t="shared" si="11"/>
        <v>55</v>
      </c>
    </row>
    <row r="76" spans="3:10" x14ac:dyDescent="0.25">
      <c r="C76" s="12">
        <v>13</v>
      </c>
      <c r="D76" s="13" t="s">
        <v>34</v>
      </c>
      <c r="E76" s="12">
        <v>26</v>
      </c>
      <c r="F76" s="12">
        <v>19</v>
      </c>
      <c r="G76" s="12">
        <v>0</v>
      </c>
      <c r="H76" s="12">
        <v>3</v>
      </c>
      <c r="I76" s="12">
        <v>16</v>
      </c>
      <c r="J76" s="23">
        <f t="shared" si="11"/>
        <v>64</v>
      </c>
    </row>
    <row r="77" spans="3:10" ht="15.75" thickBot="1" x14ac:dyDescent="0.3">
      <c r="C77" s="12">
        <v>14</v>
      </c>
      <c r="D77" s="16" t="s">
        <v>35</v>
      </c>
      <c r="E77" s="12">
        <v>25</v>
      </c>
      <c r="F77" s="12">
        <v>19</v>
      </c>
      <c r="G77" s="12">
        <v>0</v>
      </c>
      <c r="H77" s="12">
        <v>1</v>
      </c>
      <c r="I77" s="12">
        <v>3</v>
      </c>
      <c r="J77" s="23">
        <f t="shared" si="11"/>
        <v>48</v>
      </c>
    </row>
    <row r="78" spans="3:10" ht="15.75" thickTop="1" x14ac:dyDescent="0.25">
      <c r="D78" s="17" t="s">
        <v>20</v>
      </c>
      <c r="E78" s="17">
        <f>SUM(E64:E77)</f>
        <v>468</v>
      </c>
      <c r="F78" s="17">
        <f t="shared" ref="F78:J78" si="12">SUM(F64:F77)</f>
        <v>378</v>
      </c>
      <c r="G78" s="17">
        <f t="shared" si="12"/>
        <v>37</v>
      </c>
      <c r="H78" s="17">
        <f t="shared" si="12"/>
        <v>90</v>
      </c>
      <c r="I78" s="17">
        <f t="shared" si="12"/>
        <v>142</v>
      </c>
      <c r="J78" s="17">
        <f t="shared" si="12"/>
        <v>1115</v>
      </c>
    </row>
    <row r="79" spans="3:10" x14ac:dyDescent="0.25">
      <c r="D79" s="19" t="s">
        <v>36</v>
      </c>
      <c r="E79" s="20">
        <f>E78/$J$78*100</f>
        <v>41.973094170403584</v>
      </c>
      <c r="F79" s="20">
        <f t="shared" ref="F79:I79" si="13">F78/$J$78*100</f>
        <v>33.901345291479821</v>
      </c>
      <c r="G79" s="20">
        <f t="shared" si="13"/>
        <v>3.3183856502242155</v>
      </c>
      <c r="H79" s="20">
        <f t="shared" si="13"/>
        <v>8.071748878923767</v>
      </c>
      <c r="I79" s="20">
        <f t="shared" si="13"/>
        <v>12.735426008968609</v>
      </c>
      <c r="J79" s="20">
        <f>J78/$J$78*100</f>
        <v>100</v>
      </c>
    </row>
  </sheetData>
  <sheetProtection sheet="1" objects="1" scenarios="1"/>
  <mergeCells count="9">
    <mergeCell ref="C61:C62"/>
    <mergeCell ref="D61:D62"/>
    <mergeCell ref="E61:J61"/>
    <mergeCell ref="C8:C9"/>
    <mergeCell ref="D8:D9"/>
    <mergeCell ref="E8:J8"/>
    <mergeCell ref="C34:C35"/>
    <mergeCell ref="D34:D35"/>
    <mergeCell ref="E34:J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SP-PAUD-Per-Kecamatan-2019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2020-01-27T08:43:46Z</dcterms:created>
  <dcterms:modified xsi:type="dcterms:W3CDTF">2020-01-27T09:08:49Z</dcterms:modified>
</cp:coreProperties>
</file>