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1BD15B85-195F-4217-B00D-275F5FD56DAE}" xr6:coauthVersionLast="47" xr6:coauthVersionMax="47" xr10:uidLastSave="{00000000-0000-0000-0000-000000000000}"/>
  <bookViews>
    <workbookView xWindow="-108" yWindow="-108" windowWidth="23256" windowHeight="12576" xr2:uid="{474CD5AF-3BDD-403F-89A3-F236FE36F8E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J39" i="1"/>
  <c r="J40" i="1" s="1"/>
  <c r="I39" i="1"/>
  <c r="I40" i="1" s="1"/>
  <c r="H39" i="1"/>
  <c r="H40" i="1" s="1"/>
  <c r="F39" i="1"/>
  <c r="E39" i="1"/>
  <c r="D39" i="1"/>
  <c r="O38" i="1"/>
  <c r="N38" i="1"/>
  <c r="M38" i="1"/>
  <c r="L38" i="1"/>
  <c r="K38" i="1"/>
  <c r="G38" i="1"/>
  <c r="C38" i="1"/>
  <c r="B38" i="1"/>
  <c r="A38" i="1"/>
  <c r="O37" i="1"/>
  <c r="N37" i="1"/>
  <c r="M37" i="1"/>
  <c r="L37" i="1"/>
  <c r="K37" i="1"/>
  <c r="G37" i="1"/>
  <c r="C37" i="1"/>
  <c r="B37" i="1"/>
  <c r="A37" i="1"/>
  <c r="O36" i="1"/>
  <c r="N36" i="1"/>
  <c r="M36" i="1"/>
  <c r="L36" i="1"/>
  <c r="K36" i="1"/>
  <c r="G36" i="1"/>
  <c r="C36" i="1"/>
  <c r="B36" i="1"/>
  <c r="A36" i="1"/>
  <c r="N35" i="1"/>
  <c r="M35" i="1"/>
  <c r="L35" i="1"/>
  <c r="K35" i="1"/>
  <c r="G35" i="1"/>
  <c r="O35" i="1" s="1"/>
  <c r="C35" i="1"/>
  <c r="B35" i="1"/>
  <c r="A35" i="1"/>
  <c r="N34" i="1"/>
  <c r="M34" i="1"/>
  <c r="L34" i="1"/>
  <c r="K34" i="1"/>
  <c r="G34" i="1"/>
  <c r="O34" i="1" s="1"/>
  <c r="C34" i="1"/>
  <c r="B34" i="1"/>
  <c r="A34" i="1"/>
  <c r="N33" i="1"/>
  <c r="M33" i="1"/>
  <c r="L33" i="1"/>
  <c r="K33" i="1"/>
  <c r="G33" i="1"/>
  <c r="O33" i="1" s="1"/>
  <c r="C33" i="1"/>
  <c r="B33" i="1"/>
  <c r="A33" i="1"/>
  <c r="N32" i="1"/>
  <c r="M32" i="1"/>
  <c r="L32" i="1"/>
  <c r="K32" i="1"/>
  <c r="G32" i="1"/>
  <c r="O32" i="1" s="1"/>
  <c r="C32" i="1"/>
  <c r="B32" i="1"/>
  <c r="A32" i="1"/>
  <c r="N31" i="1"/>
  <c r="M31" i="1"/>
  <c r="L31" i="1"/>
  <c r="K31" i="1"/>
  <c r="O31" i="1" s="1"/>
  <c r="G31" i="1"/>
  <c r="C31" i="1"/>
  <c r="B31" i="1"/>
  <c r="A31" i="1"/>
  <c r="O30" i="1"/>
  <c r="N30" i="1"/>
  <c r="M30" i="1"/>
  <c r="L30" i="1"/>
  <c r="K30" i="1"/>
  <c r="G30" i="1"/>
  <c r="C30" i="1"/>
  <c r="B30" i="1"/>
  <c r="A30" i="1"/>
  <c r="O29" i="1"/>
  <c r="N29" i="1"/>
  <c r="M29" i="1"/>
  <c r="L29" i="1"/>
  <c r="K29" i="1"/>
  <c r="G29" i="1"/>
  <c r="C29" i="1"/>
  <c r="B29" i="1"/>
  <c r="A29" i="1"/>
  <c r="O28" i="1"/>
  <c r="N28" i="1"/>
  <c r="M28" i="1"/>
  <c r="L28" i="1"/>
  <c r="K28" i="1"/>
  <c r="G28" i="1"/>
  <c r="C28" i="1"/>
  <c r="B28" i="1"/>
  <c r="A28" i="1"/>
  <c r="N27" i="1"/>
  <c r="M27" i="1"/>
  <c r="L27" i="1"/>
  <c r="K27" i="1"/>
  <c r="G27" i="1"/>
  <c r="O27" i="1" s="1"/>
  <c r="C27" i="1"/>
  <c r="B27" i="1"/>
  <c r="A27" i="1"/>
  <c r="N26" i="1"/>
  <c r="M26" i="1"/>
  <c r="L26" i="1"/>
  <c r="K26" i="1"/>
  <c r="G26" i="1"/>
  <c r="O26" i="1" s="1"/>
  <c r="C26" i="1"/>
  <c r="B26" i="1"/>
  <c r="A26" i="1"/>
  <c r="N25" i="1"/>
  <c r="M25" i="1"/>
  <c r="L25" i="1"/>
  <c r="K25" i="1"/>
  <c r="G25" i="1"/>
  <c r="O25" i="1" s="1"/>
  <c r="C25" i="1"/>
  <c r="B25" i="1"/>
  <c r="A25" i="1"/>
  <c r="N24" i="1"/>
  <c r="M24" i="1"/>
  <c r="L24" i="1"/>
  <c r="K24" i="1"/>
  <c r="G24" i="1"/>
  <c r="O24" i="1" s="1"/>
  <c r="C24" i="1"/>
  <c r="B24" i="1"/>
  <c r="A24" i="1"/>
  <c r="O23" i="1"/>
  <c r="N23" i="1"/>
  <c r="M23" i="1"/>
  <c r="L23" i="1"/>
  <c r="K23" i="1"/>
  <c r="G23" i="1"/>
  <c r="C23" i="1"/>
  <c r="B23" i="1"/>
  <c r="A23" i="1"/>
  <c r="O22" i="1"/>
  <c r="N22" i="1"/>
  <c r="M22" i="1"/>
  <c r="L22" i="1"/>
  <c r="K22" i="1"/>
  <c r="G22" i="1"/>
  <c r="C22" i="1"/>
  <c r="B22" i="1"/>
  <c r="A22" i="1"/>
  <c r="O21" i="1"/>
  <c r="N21" i="1"/>
  <c r="M21" i="1"/>
  <c r="L21" i="1"/>
  <c r="K21" i="1"/>
  <c r="G21" i="1"/>
  <c r="C21" i="1"/>
  <c r="B21" i="1"/>
  <c r="A21" i="1"/>
  <c r="O20" i="1"/>
  <c r="N20" i="1"/>
  <c r="M20" i="1"/>
  <c r="L20" i="1"/>
  <c r="K20" i="1"/>
  <c r="G20" i="1"/>
  <c r="C20" i="1"/>
  <c r="B20" i="1"/>
  <c r="A20" i="1"/>
  <c r="N19" i="1"/>
  <c r="M19" i="1"/>
  <c r="L19" i="1"/>
  <c r="K19" i="1"/>
  <c r="G19" i="1"/>
  <c r="O19" i="1" s="1"/>
  <c r="C19" i="1"/>
  <c r="B19" i="1"/>
  <c r="A19" i="1"/>
  <c r="N18" i="1"/>
  <c r="M18" i="1"/>
  <c r="L18" i="1"/>
  <c r="K18" i="1"/>
  <c r="K39" i="1" s="1"/>
  <c r="K40" i="1" s="1"/>
  <c r="G18" i="1"/>
  <c r="O18" i="1" s="1"/>
  <c r="C18" i="1"/>
  <c r="B18" i="1"/>
  <c r="A18" i="1"/>
  <c r="N17" i="1"/>
  <c r="M17" i="1"/>
  <c r="L17" i="1"/>
  <c r="K17" i="1"/>
  <c r="G17" i="1"/>
  <c r="O17" i="1" s="1"/>
  <c r="C17" i="1"/>
  <c r="B17" i="1"/>
  <c r="A17" i="1"/>
  <c r="N16" i="1"/>
  <c r="M16" i="1"/>
  <c r="L16" i="1"/>
  <c r="K16" i="1"/>
  <c r="G16" i="1"/>
  <c r="O16" i="1" s="1"/>
  <c r="C16" i="1"/>
  <c r="B16" i="1"/>
  <c r="A16" i="1"/>
  <c r="O15" i="1"/>
  <c r="N15" i="1"/>
  <c r="M15" i="1"/>
  <c r="L15" i="1"/>
  <c r="K15" i="1"/>
  <c r="G15" i="1"/>
  <c r="C15" i="1"/>
  <c r="B15" i="1"/>
  <c r="A15" i="1"/>
  <c r="O14" i="1"/>
  <c r="N14" i="1"/>
  <c r="M14" i="1"/>
  <c r="L14" i="1"/>
  <c r="K14" i="1"/>
  <c r="G14" i="1"/>
  <c r="C14" i="1"/>
  <c r="B14" i="1"/>
  <c r="A14" i="1"/>
  <c r="O13" i="1"/>
  <c r="N13" i="1"/>
  <c r="M13" i="1"/>
  <c r="L13" i="1"/>
  <c r="K13" i="1"/>
  <c r="G13" i="1"/>
  <c r="C13" i="1"/>
  <c r="B13" i="1"/>
  <c r="A13" i="1"/>
  <c r="O12" i="1"/>
  <c r="O39" i="1" s="1"/>
  <c r="O40" i="1" s="1"/>
  <c r="N12" i="1"/>
  <c r="N39" i="1" s="1"/>
  <c r="N40" i="1" s="1"/>
  <c r="M12" i="1"/>
  <c r="M39" i="1" s="1"/>
  <c r="M40" i="1" s="1"/>
  <c r="L12" i="1"/>
  <c r="L39" i="1" s="1"/>
  <c r="L40" i="1" s="1"/>
  <c r="K12" i="1"/>
  <c r="G12" i="1"/>
  <c r="G39" i="1" s="1"/>
  <c r="G40" i="1" s="1"/>
  <c r="C12" i="1"/>
  <c r="B12" i="1"/>
  <c r="A12" i="1"/>
  <c r="H5" i="1"/>
  <c r="G5" i="1"/>
  <c r="H4" i="1"/>
  <c r="G4" i="1"/>
</calcChain>
</file>

<file path=xl/sharedStrings.xml><?xml version="1.0" encoding="utf-8"?>
<sst xmlns="http://schemas.openxmlformats.org/spreadsheetml/2006/main" count="30" uniqueCount="20">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</sst>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2" borderId="2" xfId="1" applyNumberFormat="1" applyFont="1" applyFill="1" applyBorder="1" applyAlignment="1">
      <alignment horizontal="right" vertical="center" indent="1"/>
    </xf>
    <xf numFmtId="3" fontId="2" fillId="2" borderId="2" xfId="1" applyNumberFormat="1" applyFont="1" applyFill="1" applyBorder="1" applyAlignment="1">
      <alignment horizontal="right" vertical="center" indent="3"/>
    </xf>
    <xf numFmtId="3" fontId="2" fillId="2" borderId="2" xfId="1" applyNumberFormat="1" applyFont="1" applyFill="1" applyBorder="1" applyAlignment="1">
      <alignment horizontal="right" vertical="center" indent="2"/>
    </xf>
    <xf numFmtId="3" fontId="2" fillId="0" borderId="2" xfId="1" applyNumberFormat="1" applyFont="1" applyFill="1" applyBorder="1" applyAlignment="1">
      <alignment horizontal="right" vertical="center" indent="1"/>
    </xf>
    <xf numFmtId="3" fontId="2" fillId="0" borderId="2" xfId="1" applyNumberFormat="1" applyFont="1" applyFill="1" applyBorder="1" applyAlignment="1">
      <alignment horizontal="right" vertical="center" indent="3"/>
    </xf>
    <xf numFmtId="3" fontId="2" fillId="0" borderId="2" xfId="1" applyNumberFormat="1" applyFont="1" applyFill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Fill="1" applyBorder="1" applyAlignment="1">
      <alignment horizontal="right" vertical="center" indent="2"/>
    </xf>
    <xf numFmtId="3" fontId="2" fillId="2" borderId="6" xfId="1" applyNumberFormat="1" applyFont="1" applyFill="1" applyBorder="1" applyAlignment="1">
      <alignment horizontal="right" vertical="center" indent="2"/>
    </xf>
    <xf numFmtId="0" fontId="7" fillId="0" borderId="12" xfId="0" quotePrefix="1" applyFont="1" applyBorder="1" applyAlignment="1">
      <alignment horizontal="left" vertical="center"/>
    </xf>
    <xf numFmtId="0" fontId="7" fillId="0" borderId="13" xfId="0" quotePrefix="1" applyFont="1" applyBorder="1" applyAlignment="1">
      <alignment horizontal="left" vertical="center"/>
    </xf>
    <xf numFmtId="165" fontId="7" fillId="0" borderId="14" xfId="0" applyNumberFormat="1" applyFont="1" applyBorder="1" applyAlignment="1">
      <alignment horizontal="right" vertical="center" indent="1"/>
    </xf>
    <xf numFmtId="165" fontId="7" fillId="0" borderId="15" xfId="0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10745</v>
          </cell>
          <cell r="G39">
            <v>10092</v>
          </cell>
          <cell r="J39">
            <v>20837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4FAE3-4413-4C4F-8AD5-4A3D90C947F9}">
  <dimension ref="A1:O44"/>
  <sheetViews>
    <sheetView tabSelected="1" workbookViewId="0">
      <selection sqref="A1:O44"/>
    </sheetView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4" width="13.5546875" bestFit="1" customWidth="1"/>
    <col min="5" max="15" width="12.6640625" customWidth="1"/>
  </cols>
  <sheetData>
    <row r="1" spans="1:15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8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8" x14ac:dyDescent="0.3">
      <c r="A4" s="3"/>
      <c r="B4" s="3"/>
      <c r="C4" s="3"/>
      <c r="D4" s="3"/>
      <c r="E4" s="3"/>
      <c r="F4" s="3"/>
      <c r="G4" s="4" t="str">
        <f>'[1]1'!E5</f>
        <v>KABUPATEN/KOTA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8" x14ac:dyDescent="0.3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2020</v>
      </c>
      <c r="I5" s="2"/>
      <c r="J5" s="2"/>
      <c r="K5" s="2"/>
      <c r="L5" s="2"/>
      <c r="M5" s="2"/>
      <c r="N5" s="2"/>
      <c r="O5" s="2"/>
    </row>
    <row r="6" spans="1:15" ht="15.6" thickBot="1" x14ac:dyDescent="0.35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 ht="15" x14ac:dyDescent="0.3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ht="15" x14ac:dyDescent="0.3">
      <c r="A8" s="8"/>
      <c r="B8" s="8"/>
      <c r="C8" s="8"/>
      <c r="D8" s="12" t="s">
        <v>7</v>
      </c>
      <c r="E8" s="12"/>
      <c r="F8" s="12"/>
      <c r="G8" s="12"/>
      <c r="H8" s="12" t="s">
        <v>8</v>
      </c>
      <c r="I8" s="12"/>
      <c r="J8" s="12"/>
      <c r="K8" s="12"/>
      <c r="L8" s="12" t="s">
        <v>9</v>
      </c>
      <c r="M8" s="12"/>
      <c r="N8" s="12"/>
      <c r="O8" s="12"/>
    </row>
    <row r="9" spans="1:15" ht="15" x14ac:dyDescent="0.3">
      <c r="A9" s="8"/>
      <c r="B9" s="8"/>
      <c r="C9" s="8"/>
      <c r="D9" s="13" t="s">
        <v>10</v>
      </c>
      <c r="E9" s="14" t="s">
        <v>11</v>
      </c>
      <c r="F9" s="15"/>
      <c r="G9" s="16"/>
      <c r="H9" s="13" t="s">
        <v>10</v>
      </c>
      <c r="I9" s="14" t="s">
        <v>11</v>
      </c>
      <c r="J9" s="15"/>
      <c r="K9" s="16"/>
      <c r="L9" s="13" t="s">
        <v>10</v>
      </c>
      <c r="M9" s="14" t="s">
        <v>11</v>
      </c>
      <c r="N9" s="15"/>
      <c r="O9" s="16"/>
    </row>
    <row r="10" spans="1:15" ht="30" x14ac:dyDescent="0.3">
      <c r="A10" s="17"/>
      <c r="B10" s="17"/>
      <c r="C10" s="17"/>
      <c r="D10" s="18"/>
      <c r="E10" s="19" t="s">
        <v>12</v>
      </c>
      <c r="F10" s="19" t="s">
        <v>13</v>
      </c>
      <c r="G10" s="19" t="s">
        <v>14</v>
      </c>
      <c r="H10" s="18"/>
      <c r="I10" s="19" t="s">
        <v>12</v>
      </c>
      <c r="J10" s="19" t="s">
        <v>13</v>
      </c>
      <c r="K10" s="19" t="s">
        <v>14</v>
      </c>
      <c r="L10" s="18"/>
      <c r="M10" s="19" t="s">
        <v>12</v>
      </c>
      <c r="N10" s="19" t="s">
        <v>13</v>
      </c>
      <c r="O10" s="19" t="s">
        <v>14</v>
      </c>
    </row>
    <row r="11" spans="1:15" x14ac:dyDescent="0.3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5" ht="15" x14ac:dyDescent="0.3">
      <c r="A12" s="21">
        <f>'[1]9'!A9</f>
        <v>1</v>
      </c>
      <c r="B12" s="22" t="str">
        <f>'[1]9'!B9</f>
        <v>MRANGGEN</v>
      </c>
      <c r="C12" s="22" t="str">
        <f>'[1]9'!C9</f>
        <v>Puskesmas Mranggen I</v>
      </c>
      <c r="D12" s="23">
        <v>0</v>
      </c>
      <c r="E12" s="24">
        <v>5</v>
      </c>
      <c r="F12" s="23">
        <v>0</v>
      </c>
      <c r="G12" s="25">
        <f>SUM(E12:F12)</f>
        <v>5</v>
      </c>
      <c r="H12" s="25">
        <v>0</v>
      </c>
      <c r="I12" s="25">
        <v>0</v>
      </c>
      <c r="J12" s="25">
        <v>0</v>
      </c>
      <c r="K12" s="25">
        <f>SUM(I12:J12)</f>
        <v>0</v>
      </c>
      <c r="L12" s="25">
        <f>+D12+H12</f>
        <v>0</v>
      </c>
      <c r="M12" s="25">
        <f>+E12+I12</f>
        <v>5</v>
      </c>
      <c r="N12" s="25">
        <f>+F12+J12</f>
        <v>0</v>
      </c>
      <c r="O12" s="25">
        <f>+G12+K12</f>
        <v>5</v>
      </c>
    </row>
    <row r="13" spans="1:15" ht="15" x14ac:dyDescent="0.3">
      <c r="A13" s="21">
        <f>'[1]9'!A10</f>
        <v>2</v>
      </c>
      <c r="B13" s="22" t="str">
        <f>'[1]9'!B10</f>
        <v>MRANGGEN</v>
      </c>
      <c r="C13" s="22" t="str">
        <f>'[1]9'!C10</f>
        <v>Puskesmas Mranggen II</v>
      </c>
      <c r="D13" s="23">
        <v>0</v>
      </c>
      <c r="E13" s="24">
        <v>0</v>
      </c>
      <c r="F13" s="23">
        <v>0</v>
      </c>
      <c r="G13" s="25">
        <f t="shared" ref="G13:G20" si="0">SUM(E13:F13)</f>
        <v>0</v>
      </c>
      <c r="H13" s="25">
        <v>0</v>
      </c>
      <c r="I13" s="25">
        <v>0</v>
      </c>
      <c r="J13" s="25">
        <v>0</v>
      </c>
      <c r="K13" s="25">
        <f t="shared" ref="K13:K20" si="1">SUM(I13:J13)</f>
        <v>0</v>
      </c>
      <c r="L13" s="25">
        <f t="shared" ref="L13:O28" si="2">+D13+H13</f>
        <v>0</v>
      </c>
      <c r="M13" s="25">
        <f t="shared" si="2"/>
        <v>0</v>
      </c>
      <c r="N13" s="25">
        <f t="shared" si="2"/>
        <v>0</v>
      </c>
      <c r="O13" s="25">
        <f t="shared" si="2"/>
        <v>0</v>
      </c>
    </row>
    <row r="14" spans="1:15" ht="15" x14ac:dyDescent="0.3">
      <c r="A14" s="21">
        <f>'[1]9'!A11</f>
        <v>3</v>
      </c>
      <c r="B14" s="22" t="str">
        <f>'[1]9'!B11</f>
        <v>MRANGGEN</v>
      </c>
      <c r="C14" s="22" t="str">
        <f>'[1]9'!C11</f>
        <v>Puskesmas Mranggen III</v>
      </c>
      <c r="D14" s="26">
        <v>0</v>
      </c>
      <c r="E14" s="27">
        <v>1</v>
      </c>
      <c r="F14" s="26">
        <v>0</v>
      </c>
      <c r="G14" s="28">
        <f t="shared" si="0"/>
        <v>1</v>
      </c>
      <c r="H14" s="28">
        <v>0</v>
      </c>
      <c r="I14" s="28">
        <v>6</v>
      </c>
      <c r="J14" s="28">
        <v>0</v>
      </c>
      <c r="K14" s="28">
        <f>SUM(I14:J14)</f>
        <v>6</v>
      </c>
      <c r="L14" s="28">
        <f t="shared" si="2"/>
        <v>0</v>
      </c>
      <c r="M14" s="28">
        <f t="shared" si="2"/>
        <v>7</v>
      </c>
      <c r="N14" s="28">
        <f t="shared" si="2"/>
        <v>0</v>
      </c>
      <c r="O14" s="25">
        <f t="shared" si="2"/>
        <v>7</v>
      </c>
    </row>
    <row r="15" spans="1:15" ht="15" x14ac:dyDescent="0.3">
      <c r="A15" s="21">
        <f>'[1]9'!A12</f>
        <v>4</v>
      </c>
      <c r="B15" s="22" t="str">
        <f>'[1]9'!B12</f>
        <v>KARANGAWEN</v>
      </c>
      <c r="C15" s="22" t="str">
        <f>'[1]9'!C12</f>
        <v>Puskesmas Karangawen I</v>
      </c>
      <c r="D15" s="26">
        <v>5</v>
      </c>
      <c r="E15" s="27">
        <v>1</v>
      </c>
      <c r="F15" s="26">
        <v>0</v>
      </c>
      <c r="G15" s="28">
        <f t="shared" si="0"/>
        <v>1</v>
      </c>
      <c r="H15" s="28">
        <v>3</v>
      </c>
      <c r="I15" s="28">
        <v>2</v>
      </c>
      <c r="J15" s="28">
        <v>0</v>
      </c>
      <c r="K15" s="28">
        <f t="shared" si="1"/>
        <v>2</v>
      </c>
      <c r="L15" s="28">
        <f t="shared" si="2"/>
        <v>8</v>
      </c>
      <c r="M15" s="28">
        <f t="shared" si="2"/>
        <v>3</v>
      </c>
      <c r="N15" s="28">
        <f t="shared" si="2"/>
        <v>0</v>
      </c>
      <c r="O15" s="25">
        <f t="shared" si="2"/>
        <v>3</v>
      </c>
    </row>
    <row r="16" spans="1:15" ht="15" x14ac:dyDescent="0.3">
      <c r="A16" s="21">
        <f>'[1]9'!A13</f>
        <v>5</v>
      </c>
      <c r="B16" s="22" t="str">
        <f>'[1]9'!B13</f>
        <v>KARANGAWEN</v>
      </c>
      <c r="C16" s="22" t="str">
        <f>'[1]9'!C13</f>
        <v>Puskesmas Karangawen II</v>
      </c>
      <c r="D16" s="26">
        <v>0</v>
      </c>
      <c r="E16" s="27">
        <v>0</v>
      </c>
      <c r="F16" s="26">
        <v>0</v>
      </c>
      <c r="G16" s="28">
        <f t="shared" si="0"/>
        <v>0</v>
      </c>
      <c r="H16" s="28">
        <v>0</v>
      </c>
      <c r="I16" s="28">
        <v>0</v>
      </c>
      <c r="J16" s="28">
        <v>0</v>
      </c>
      <c r="K16" s="28">
        <f t="shared" si="1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5">
        <f t="shared" si="2"/>
        <v>0</v>
      </c>
    </row>
    <row r="17" spans="1:15" ht="15" x14ac:dyDescent="0.3">
      <c r="A17" s="21">
        <f>'[1]9'!A14</f>
        <v>6</v>
      </c>
      <c r="B17" s="22" t="str">
        <f>'[1]9'!B14</f>
        <v>GUNTUR</v>
      </c>
      <c r="C17" s="22" t="str">
        <f>'[1]9'!C14</f>
        <v>Puskesmas Guntur I</v>
      </c>
      <c r="D17" s="26">
        <v>5</v>
      </c>
      <c r="E17" s="27">
        <v>3</v>
      </c>
      <c r="F17" s="26">
        <v>1</v>
      </c>
      <c r="G17" s="28">
        <f t="shared" si="0"/>
        <v>4</v>
      </c>
      <c r="H17" s="28">
        <v>1</v>
      </c>
      <c r="I17" s="28">
        <v>1</v>
      </c>
      <c r="J17" s="28">
        <v>0</v>
      </c>
      <c r="K17" s="28">
        <f t="shared" si="1"/>
        <v>1</v>
      </c>
      <c r="L17" s="28">
        <f t="shared" si="2"/>
        <v>6</v>
      </c>
      <c r="M17" s="28">
        <f t="shared" si="2"/>
        <v>4</v>
      </c>
      <c r="N17" s="28">
        <f t="shared" si="2"/>
        <v>1</v>
      </c>
      <c r="O17" s="25">
        <f>+G17+K17</f>
        <v>5</v>
      </c>
    </row>
    <row r="18" spans="1:15" ht="15" x14ac:dyDescent="0.3">
      <c r="A18" s="21">
        <f>'[1]9'!A15</f>
        <v>7</v>
      </c>
      <c r="B18" s="22" t="str">
        <f>'[1]9'!B15</f>
        <v>GUNTUR</v>
      </c>
      <c r="C18" s="22" t="str">
        <f>'[1]9'!C15</f>
        <v>Puskesmas Guntur II</v>
      </c>
      <c r="D18" s="26">
        <v>4</v>
      </c>
      <c r="E18" s="27">
        <v>0</v>
      </c>
      <c r="F18" s="26">
        <v>0</v>
      </c>
      <c r="G18" s="28">
        <f t="shared" si="0"/>
        <v>0</v>
      </c>
      <c r="H18" s="28">
        <v>2</v>
      </c>
      <c r="I18" s="28">
        <v>1</v>
      </c>
      <c r="J18" s="28">
        <v>0</v>
      </c>
      <c r="K18" s="28">
        <f t="shared" si="1"/>
        <v>1</v>
      </c>
      <c r="L18" s="28">
        <f t="shared" si="2"/>
        <v>6</v>
      </c>
      <c r="M18" s="28">
        <f t="shared" si="2"/>
        <v>1</v>
      </c>
      <c r="N18" s="28">
        <f t="shared" si="2"/>
        <v>0</v>
      </c>
      <c r="O18" s="25">
        <f t="shared" si="2"/>
        <v>1</v>
      </c>
    </row>
    <row r="19" spans="1:15" ht="15" x14ac:dyDescent="0.3">
      <c r="A19" s="21">
        <f>'[1]9'!A16</f>
        <v>8</v>
      </c>
      <c r="B19" s="22" t="str">
        <f>'[1]9'!B16</f>
        <v>SAYUNG</v>
      </c>
      <c r="C19" s="22" t="str">
        <f>'[1]9'!C16</f>
        <v>Puskesmas Sayung I</v>
      </c>
      <c r="D19" s="26">
        <v>0</v>
      </c>
      <c r="E19" s="27">
        <v>0</v>
      </c>
      <c r="F19" s="26">
        <v>0</v>
      </c>
      <c r="G19" s="28">
        <f t="shared" si="0"/>
        <v>0</v>
      </c>
      <c r="H19" s="28">
        <v>0</v>
      </c>
      <c r="I19" s="28">
        <v>0</v>
      </c>
      <c r="J19" s="28">
        <v>0</v>
      </c>
      <c r="K19" s="28">
        <f t="shared" si="1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5">
        <f t="shared" si="2"/>
        <v>0</v>
      </c>
    </row>
    <row r="20" spans="1:15" ht="15" x14ac:dyDescent="0.3">
      <c r="A20" s="21">
        <f>'[1]9'!A17</f>
        <v>9</v>
      </c>
      <c r="B20" s="22" t="str">
        <f>'[1]9'!B17</f>
        <v>SAYUNG</v>
      </c>
      <c r="C20" s="22" t="str">
        <f>'[1]9'!C17</f>
        <v>Puskesmas Sayung II</v>
      </c>
      <c r="D20" s="26">
        <v>1</v>
      </c>
      <c r="E20" s="27">
        <v>0</v>
      </c>
      <c r="F20" s="26">
        <v>0</v>
      </c>
      <c r="G20" s="28">
        <f t="shared" si="0"/>
        <v>0</v>
      </c>
      <c r="H20" s="28">
        <v>5</v>
      </c>
      <c r="I20" s="28">
        <v>0</v>
      </c>
      <c r="J20" s="28">
        <v>0</v>
      </c>
      <c r="K20" s="28">
        <f t="shared" si="1"/>
        <v>0</v>
      </c>
      <c r="L20" s="28">
        <f t="shared" si="2"/>
        <v>6</v>
      </c>
      <c r="M20" s="28">
        <f t="shared" si="2"/>
        <v>0</v>
      </c>
      <c r="N20" s="28">
        <f t="shared" si="2"/>
        <v>0</v>
      </c>
      <c r="O20" s="25">
        <f t="shared" si="2"/>
        <v>0</v>
      </c>
    </row>
    <row r="21" spans="1:15" ht="15" x14ac:dyDescent="0.3">
      <c r="A21" s="21">
        <f>'[1]9'!A18</f>
        <v>10</v>
      </c>
      <c r="B21" s="22" t="str">
        <f>'[1]9'!B18</f>
        <v>KARANGTENGAH</v>
      </c>
      <c r="C21" s="22" t="str">
        <f>'[1]9'!C18</f>
        <v>Puskesmas Karang Tengah</v>
      </c>
      <c r="D21" s="26">
        <v>0</v>
      </c>
      <c r="E21" s="27">
        <v>0</v>
      </c>
      <c r="F21" s="26">
        <v>0</v>
      </c>
      <c r="G21" s="28">
        <f t="shared" ref="G21:G38" si="3">SUM(E21:F21)</f>
        <v>0</v>
      </c>
      <c r="H21" s="28">
        <v>0</v>
      </c>
      <c r="I21" s="28">
        <v>0</v>
      </c>
      <c r="J21" s="28">
        <v>0</v>
      </c>
      <c r="K21" s="28">
        <f t="shared" ref="K21:K38" si="4">SUM(I21:J21)</f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25">
        <f t="shared" si="2"/>
        <v>0</v>
      </c>
    </row>
    <row r="22" spans="1:15" ht="15" x14ac:dyDescent="0.3">
      <c r="A22" s="21">
        <f>'[1]9'!A19</f>
        <v>11</v>
      </c>
      <c r="B22" s="22" t="str">
        <f>'[1]9'!B19</f>
        <v>BONANG</v>
      </c>
      <c r="C22" s="22" t="str">
        <f>'[1]9'!C19</f>
        <v>Puskesmas Bonang I</v>
      </c>
      <c r="D22" s="26">
        <v>2</v>
      </c>
      <c r="E22" s="27">
        <v>1</v>
      </c>
      <c r="F22" s="26">
        <v>0</v>
      </c>
      <c r="G22" s="28">
        <f t="shared" si="3"/>
        <v>1</v>
      </c>
      <c r="H22" s="28">
        <v>0</v>
      </c>
      <c r="I22" s="28">
        <v>1</v>
      </c>
      <c r="J22" s="28">
        <v>0</v>
      </c>
      <c r="K22" s="28">
        <f t="shared" si="4"/>
        <v>1</v>
      </c>
      <c r="L22" s="28">
        <f t="shared" si="2"/>
        <v>2</v>
      </c>
      <c r="M22" s="28">
        <f t="shared" si="2"/>
        <v>2</v>
      </c>
      <c r="N22" s="28">
        <f t="shared" si="2"/>
        <v>0</v>
      </c>
      <c r="O22" s="25">
        <f t="shared" si="2"/>
        <v>2</v>
      </c>
    </row>
    <row r="23" spans="1:15" ht="15" x14ac:dyDescent="0.3">
      <c r="A23" s="21">
        <f>'[1]9'!A20</f>
        <v>12</v>
      </c>
      <c r="B23" s="22" t="str">
        <f>'[1]9'!B20</f>
        <v>BONANG</v>
      </c>
      <c r="C23" s="22" t="str">
        <f>'[1]9'!C20</f>
        <v>Puskesmas Bonang II</v>
      </c>
      <c r="D23" s="26">
        <v>1</v>
      </c>
      <c r="E23" s="27">
        <v>1</v>
      </c>
      <c r="F23" s="26">
        <v>0</v>
      </c>
      <c r="G23" s="28">
        <f t="shared" si="3"/>
        <v>1</v>
      </c>
      <c r="H23" s="28">
        <v>1</v>
      </c>
      <c r="I23" s="28">
        <v>1</v>
      </c>
      <c r="J23" s="28">
        <v>0</v>
      </c>
      <c r="K23" s="28">
        <f t="shared" si="4"/>
        <v>1</v>
      </c>
      <c r="L23" s="28">
        <f t="shared" si="2"/>
        <v>2</v>
      </c>
      <c r="M23" s="28">
        <f t="shared" si="2"/>
        <v>2</v>
      </c>
      <c r="N23" s="28">
        <f t="shared" si="2"/>
        <v>0</v>
      </c>
      <c r="O23" s="25">
        <f t="shared" si="2"/>
        <v>2</v>
      </c>
    </row>
    <row r="24" spans="1:15" ht="15" x14ac:dyDescent="0.3">
      <c r="A24" s="21">
        <f>'[1]9'!A21</f>
        <v>13</v>
      </c>
      <c r="B24" s="22" t="str">
        <f>'[1]9'!B21</f>
        <v>DEMAK</v>
      </c>
      <c r="C24" s="22" t="str">
        <f>'[1]9'!C21</f>
        <v>Puskesmas Demak I</v>
      </c>
      <c r="D24" s="26">
        <v>0</v>
      </c>
      <c r="E24" s="27">
        <v>1</v>
      </c>
      <c r="F24" s="26">
        <v>2</v>
      </c>
      <c r="G24" s="28">
        <f t="shared" si="3"/>
        <v>3</v>
      </c>
      <c r="H24" s="28">
        <v>0</v>
      </c>
      <c r="I24" s="28">
        <v>0</v>
      </c>
      <c r="J24" s="28">
        <v>1</v>
      </c>
      <c r="K24" s="28">
        <f t="shared" si="4"/>
        <v>1</v>
      </c>
      <c r="L24" s="28">
        <f t="shared" si="2"/>
        <v>0</v>
      </c>
      <c r="M24" s="28">
        <f t="shared" si="2"/>
        <v>1</v>
      </c>
      <c r="N24" s="28">
        <f t="shared" si="2"/>
        <v>3</v>
      </c>
      <c r="O24" s="25">
        <f t="shared" si="2"/>
        <v>4</v>
      </c>
    </row>
    <row r="25" spans="1:15" ht="15" x14ac:dyDescent="0.3">
      <c r="A25" s="21">
        <f>'[1]9'!A22</f>
        <v>14</v>
      </c>
      <c r="B25" s="22" t="str">
        <f>'[1]9'!B22</f>
        <v>DEMAK</v>
      </c>
      <c r="C25" s="22" t="str">
        <f>'[1]9'!C22</f>
        <v>Puskesmas Demak II</v>
      </c>
      <c r="D25" s="26">
        <v>2</v>
      </c>
      <c r="E25" s="27">
        <v>0</v>
      </c>
      <c r="F25" s="26">
        <v>0</v>
      </c>
      <c r="G25" s="28">
        <f t="shared" si="3"/>
        <v>0</v>
      </c>
      <c r="H25" s="28">
        <v>0</v>
      </c>
      <c r="I25" s="28">
        <v>0</v>
      </c>
      <c r="J25" s="28">
        <v>0</v>
      </c>
      <c r="K25" s="28">
        <f t="shared" si="4"/>
        <v>0</v>
      </c>
      <c r="L25" s="28">
        <f t="shared" si="2"/>
        <v>2</v>
      </c>
      <c r="M25" s="28">
        <f t="shared" si="2"/>
        <v>0</v>
      </c>
      <c r="N25" s="28">
        <f t="shared" si="2"/>
        <v>0</v>
      </c>
      <c r="O25" s="25">
        <f t="shared" si="2"/>
        <v>0</v>
      </c>
    </row>
    <row r="26" spans="1:15" ht="15" x14ac:dyDescent="0.3">
      <c r="A26" s="21">
        <f>'[1]9'!A23</f>
        <v>15</v>
      </c>
      <c r="B26" s="22" t="str">
        <f>'[1]9'!B23</f>
        <v>DEMAK</v>
      </c>
      <c r="C26" s="22" t="str">
        <f>'[1]9'!C23</f>
        <v>Puskesmas Demak III</v>
      </c>
      <c r="D26" s="26">
        <v>5</v>
      </c>
      <c r="E26" s="27">
        <v>5</v>
      </c>
      <c r="F26" s="26">
        <v>0</v>
      </c>
      <c r="G26" s="28">
        <f t="shared" si="3"/>
        <v>5</v>
      </c>
      <c r="H26" s="28">
        <v>2</v>
      </c>
      <c r="I26" s="28">
        <v>2</v>
      </c>
      <c r="J26" s="28">
        <v>0</v>
      </c>
      <c r="K26" s="28">
        <f t="shared" si="4"/>
        <v>2</v>
      </c>
      <c r="L26" s="28">
        <f t="shared" si="2"/>
        <v>7</v>
      </c>
      <c r="M26" s="28">
        <f t="shared" si="2"/>
        <v>7</v>
      </c>
      <c r="N26" s="28">
        <f t="shared" si="2"/>
        <v>0</v>
      </c>
      <c r="O26" s="25">
        <f t="shared" si="2"/>
        <v>7</v>
      </c>
    </row>
    <row r="27" spans="1:15" ht="15" x14ac:dyDescent="0.3">
      <c r="A27" s="21">
        <f>'[1]9'!A24</f>
        <v>16</v>
      </c>
      <c r="B27" s="22" t="str">
        <f>'[1]9'!B24</f>
        <v>WONOSALAM</v>
      </c>
      <c r="C27" s="22" t="str">
        <f>'[1]9'!C24</f>
        <v>Puskesmas Wonosalam I</v>
      </c>
      <c r="D27" s="26">
        <v>2</v>
      </c>
      <c r="E27" s="27">
        <v>0</v>
      </c>
      <c r="F27" s="26">
        <v>1</v>
      </c>
      <c r="G27" s="28">
        <f t="shared" si="3"/>
        <v>1</v>
      </c>
      <c r="H27" s="28">
        <v>0</v>
      </c>
      <c r="I27" s="28">
        <v>0</v>
      </c>
      <c r="J27" s="28">
        <v>0</v>
      </c>
      <c r="K27" s="28">
        <f t="shared" si="4"/>
        <v>0</v>
      </c>
      <c r="L27" s="28">
        <f t="shared" si="2"/>
        <v>2</v>
      </c>
      <c r="M27" s="28">
        <f t="shared" si="2"/>
        <v>0</v>
      </c>
      <c r="N27" s="28">
        <f t="shared" si="2"/>
        <v>1</v>
      </c>
      <c r="O27" s="25">
        <f t="shared" si="2"/>
        <v>1</v>
      </c>
    </row>
    <row r="28" spans="1:15" ht="15" x14ac:dyDescent="0.3">
      <c r="A28" s="21">
        <f>'[1]9'!A25</f>
        <v>17</v>
      </c>
      <c r="B28" s="22" t="str">
        <f>'[1]9'!B25</f>
        <v>WONOSALAM</v>
      </c>
      <c r="C28" s="22" t="str">
        <f>'[1]9'!C25</f>
        <v>Puskesmas Wonosalam II</v>
      </c>
      <c r="D28" s="26">
        <v>0</v>
      </c>
      <c r="E28" s="27">
        <v>2</v>
      </c>
      <c r="F28" s="26">
        <v>0</v>
      </c>
      <c r="G28" s="28">
        <f t="shared" si="3"/>
        <v>2</v>
      </c>
      <c r="H28" s="28">
        <v>0</v>
      </c>
      <c r="I28" s="28">
        <v>0</v>
      </c>
      <c r="J28" s="28">
        <v>0</v>
      </c>
      <c r="K28" s="28">
        <f t="shared" si="4"/>
        <v>0</v>
      </c>
      <c r="L28" s="28">
        <f t="shared" si="2"/>
        <v>0</v>
      </c>
      <c r="M28" s="28">
        <f t="shared" si="2"/>
        <v>2</v>
      </c>
      <c r="N28" s="28">
        <f t="shared" si="2"/>
        <v>0</v>
      </c>
      <c r="O28" s="25">
        <f t="shared" si="2"/>
        <v>2</v>
      </c>
    </row>
    <row r="29" spans="1:15" ht="15" x14ac:dyDescent="0.3">
      <c r="A29" s="21">
        <f>'[1]9'!A26</f>
        <v>18</v>
      </c>
      <c r="B29" s="22" t="str">
        <f>'[1]9'!B26</f>
        <v>DEMPET</v>
      </c>
      <c r="C29" s="22" t="str">
        <f>'[1]9'!C26</f>
        <v>Puskesmas Dempet</v>
      </c>
      <c r="D29" s="26">
        <v>2</v>
      </c>
      <c r="E29" s="27">
        <v>1</v>
      </c>
      <c r="F29" s="26">
        <v>0</v>
      </c>
      <c r="G29" s="28">
        <f t="shared" si="3"/>
        <v>1</v>
      </c>
      <c r="H29" s="28">
        <v>1</v>
      </c>
      <c r="I29" s="28">
        <v>0</v>
      </c>
      <c r="J29" s="28">
        <v>0</v>
      </c>
      <c r="K29" s="28">
        <f t="shared" si="4"/>
        <v>0</v>
      </c>
      <c r="L29" s="28">
        <f t="shared" ref="L29:O39" si="5">+D29+H29</f>
        <v>3</v>
      </c>
      <c r="M29" s="28">
        <f t="shared" si="5"/>
        <v>1</v>
      </c>
      <c r="N29" s="28">
        <f t="shared" si="5"/>
        <v>0</v>
      </c>
      <c r="O29" s="25">
        <f t="shared" si="5"/>
        <v>1</v>
      </c>
    </row>
    <row r="30" spans="1:15" ht="15" x14ac:dyDescent="0.3">
      <c r="A30" s="21">
        <f>'[1]9'!A27</f>
        <v>19</v>
      </c>
      <c r="B30" s="22" t="str">
        <f>'[1]9'!B27</f>
        <v>KEBONAGUNG</v>
      </c>
      <c r="C30" s="22" t="str">
        <f>'[1]9'!C27</f>
        <v xml:space="preserve">Puskesmas Kebonagung </v>
      </c>
      <c r="D30" s="26">
        <v>3</v>
      </c>
      <c r="E30" s="27">
        <v>1</v>
      </c>
      <c r="F30" s="26">
        <v>0</v>
      </c>
      <c r="G30" s="28">
        <f t="shared" si="3"/>
        <v>1</v>
      </c>
      <c r="H30" s="28">
        <v>0</v>
      </c>
      <c r="I30" s="28">
        <v>0</v>
      </c>
      <c r="J30" s="28">
        <v>1</v>
      </c>
      <c r="K30" s="28">
        <f t="shared" si="4"/>
        <v>1</v>
      </c>
      <c r="L30" s="28">
        <f t="shared" si="5"/>
        <v>3</v>
      </c>
      <c r="M30" s="28">
        <f t="shared" si="5"/>
        <v>1</v>
      </c>
      <c r="N30" s="28">
        <f t="shared" si="5"/>
        <v>1</v>
      </c>
      <c r="O30" s="25">
        <f t="shared" si="5"/>
        <v>2</v>
      </c>
    </row>
    <row r="31" spans="1:15" ht="15" x14ac:dyDescent="0.3">
      <c r="A31" s="21">
        <f>'[1]9'!A28</f>
        <v>20</v>
      </c>
      <c r="B31" s="22" t="str">
        <f>'[1]9'!B28</f>
        <v>GAJAH</v>
      </c>
      <c r="C31" s="22" t="str">
        <f>'[1]9'!C28</f>
        <v>Puskesmas Gajah I</v>
      </c>
      <c r="D31" s="26">
        <v>0</v>
      </c>
      <c r="E31" s="27">
        <v>0</v>
      </c>
      <c r="F31" s="26">
        <v>0</v>
      </c>
      <c r="G31" s="28">
        <f t="shared" si="3"/>
        <v>0</v>
      </c>
      <c r="H31" s="28">
        <v>0</v>
      </c>
      <c r="I31" s="28">
        <v>0</v>
      </c>
      <c r="J31" s="28">
        <v>0</v>
      </c>
      <c r="K31" s="28">
        <f t="shared" si="4"/>
        <v>0</v>
      </c>
      <c r="L31" s="28">
        <f t="shared" si="5"/>
        <v>0</v>
      </c>
      <c r="M31" s="28">
        <f t="shared" si="5"/>
        <v>0</v>
      </c>
      <c r="N31" s="28">
        <f t="shared" si="5"/>
        <v>0</v>
      </c>
      <c r="O31" s="25">
        <f t="shared" si="5"/>
        <v>0</v>
      </c>
    </row>
    <row r="32" spans="1:15" ht="15" x14ac:dyDescent="0.3">
      <c r="A32" s="21">
        <f>'[1]9'!A29</f>
        <v>21</v>
      </c>
      <c r="B32" s="22" t="str">
        <f>'[1]9'!B29</f>
        <v>GAJAH</v>
      </c>
      <c r="C32" s="22" t="str">
        <f>'[1]9'!C29</f>
        <v>Puskesmas Gajah II</v>
      </c>
      <c r="D32" s="26">
        <v>10</v>
      </c>
      <c r="E32" s="27">
        <v>0</v>
      </c>
      <c r="F32" s="26">
        <v>0</v>
      </c>
      <c r="G32" s="28">
        <f t="shared" si="3"/>
        <v>0</v>
      </c>
      <c r="H32" s="28">
        <v>0</v>
      </c>
      <c r="I32" s="28">
        <v>0</v>
      </c>
      <c r="J32" s="28">
        <v>0</v>
      </c>
      <c r="K32" s="28">
        <f t="shared" si="4"/>
        <v>0</v>
      </c>
      <c r="L32" s="28">
        <f t="shared" si="5"/>
        <v>10</v>
      </c>
      <c r="M32" s="28">
        <f t="shared" si="5"/>
        <v>0</v>
      </c>
      <c r="N32" s="28">
        <f t="shared" si="5"/>
        <v>0</v>
      </c>
      <c r="O32" s="25">
        <f t="shared" si="5"/>
        <v>0</v>
      </c>
    </row>
    <row r="33" spans="1:15" ht="15" x14ac:dyDescent="0.3">
      <c r="A33" s="21">
        <f>'[1]9'!A30</f>
        <v>22</v>
      </c>
      <c r="B33" s="22" t="str">
        <f>'[1]9'!B30</f>
        <v>KARANGANYAR</v>
      </c>
      <c r="C33" s="22" t="str">
        <f>'[1]9'!C30</f>
        <v>Puskesmas Karanganyar I</v>
      </c>
      <c r="D33" s="26">
        <v>1</v>
      </c>
      <c r="E33" s="27">
        <v>0</v>
      </c>
      <c r="F33" s="26">
        <v>0</v>
      </c>
      <c r="G33" s="28">
        <f t="shared" si="3"/>
        <v>0</v>
      </c>
      <c r="H33" s="28">
        <v>0</v>
      </c>
      <c r="I33" s="28">
        <v>0</v>
      </c>
      <c r="J33" s="28">
        <v>0</v>
      </c>
      <c r="K33" s="28">
        <f t="shared" si="4"/>
        <v>0</v>
      </c>
      <c r="L33" s="28">
        <f t="shared" si="5"/>
        <v>1</v>
      </c>
      <c r="M33" s="28">
        <f t="shared" si="5"/>
        <v>0</v>
      </c>
      <c r="N33" s="28">
        <f t="shared" si="5"/>
        <v>0</v>
      </c>
      <c r="O33" s="25">
        <f t="shared" si="5"/>
        <v>0</v>
      </c>
    </row>
    <row r="34" spans="1:15" ht="15" x14ac:dyDescent="0.3">
      <c r="A34" s="21">
        <f>'[1]9'!A31</f>
        <v>23</v>
      </c>
      <c r="B34" s="22" t="str">
        <f>'[1]9'!B31</f>
        <v>KARANGANYAR</v>
      </c>
      <c r="C34" s="22" t="str">
        <f>'[1]9'!C31</f>
        <v>Puskesmas Karanganyar II</v>
      </c>
      <c r="D34" s="26">
        <v>1</v>
      </c>
      <c r="E34" s="27">
        <v>0</v>
      </c>
      <c r="F34" s="26">
        <v>0</v>
      </c>
      <c r="G34" s="28">
        <f t="shared" si="3"/>
        <v>0</v>
      </c>
      <c r="H34" s="28">
        <v>0</v>
      </c>
      <c r="I34" s="28">
        <v>0</v>
      </c>
      <c r="J34" s="28">
        <v>0</v>
      </c>
      <c r="K34" s="28">
        <f t="shared" si="4"/>
        <v>0</v>
      </c>
      <c r="L34" s="28">
        <f t="shared" si="5"/>
        <v>1</v>
      </c>
      <c r="M34" s="28">
        <f t="shared" si="5"/>
        <v>0</v>
      </c>
      <c r="N34" s="28">
        <f t="shared" si="5"/>
        <v>0</v>
      </c>
      <c r="O34" s="25">
        <f t="shared" si="5"/>
        <v>0</v>
      </c>
    </row>
    <row r="35" spans="1:15" ht="15" x14ac:dyDescent="0.3">
      <c r="A35" s="21">
        <f>'[1]9'!A32</f>
        <v>24</v>
      </c>
      <c r="B35" s="22" t="str">
        <f>'[1]9'!B32</f>
        <v>MIJEN</v>
      </c>
      <c r="C35" s="22" t="str">
        <f>'[1]9'!C32</f>
        <v>Puskesmas Mijen I</v>
      </c>
      <c r="D35" s="26">
        <v>0</v>
      </c>
      <c r="E35" s="27">
        <v>0</v>
      </c>
      <c r="F35" s="26">
        <v>0</v>
      </c>
      <c r="G35" s="28">
        <f t="shared" si="3"/>
        <v>0</v>
      </c>
      <c r="H35" s="28">
        <v>0</v>
      </c>
      <c r="I35" s="28">
        <v>0</v>
      </c>
      <c r="J35" s="28">
        <v>0</v>
      </c>
      <c r="K35" s="28">
        <f t="shared" si="4"/>
        <v>0</v>
      </c>
      <c r="L35" s="28">
        <f t="shared" si="5"/>
        <v>0</v>
      </c>
      <c r="M35" s="28">
        <f t="shared" si="5"/>
        <v>0</v>
      </c>
      <c r="N35" s="28">
        <f t="shared" si="5"/>
        <v>0</v>
      </c>
      <c r="O35" s="25">
        <f t="shared" si="5"/>
        <v>0</v>
      </c>
    </row>
    <row r="36" spans="1:15" ht="15" x14ac:dyDescent="0.3">
      <c r="A36" s="21">
        <f>'[1]9'!A33</f>
        <v>25</v>
      </c>
      <c r="B36" s="22" t="str">
        <f>'[1]9'!B33</f>
        <v>MIJEN</v>
      </c>
      <c r="C36" s="22" t="str">
        <f>'[1]9'!C33</f>
        <v>Puskesmas Mijen II</v>
      </c>
      <c r="D36" s="26">
        <v>0</v>
      </c>
      <c r="E36" s="27">
        <v>5</v>
      </c>
      <c r="F36" s="26">
        <v>1</v>
      </c>
      <c r="G36" s="28">
        <f t="shared" si="3"/>
        <v>6</v>
      </c>
      <c r="H36" s="28">
        <v>0</v>
      </c>
      <c r="I36" s="28">
        <v>1</v>
      </c>
      <c r="J36" s="28">
        <v>1</v>
      </c>
      <c r="K36" s="28">
        <f t="shared" si="4"/>
        <v>2</v>
      </c>
      <c r="L36" s="28">
        <f t="shared" si="5"/>
        <v>0</v>
      </c>
      <c r="M36" s="28">
        <f t="shared" si="5"/>
        <v>6</v>
      </c>
      <c r="N36" s="28">
        <f t="shared" si="5"/>
        <v>2</v>
      </c>
      <c r="O36" s="25">
        <f t="shared" si="5"/>
        <v>8</v>
      </c>
    </row>
    <row r="37" spans="1:15" ht="15" x14ac:dyDescent="0.3">
      <c r="A37" s="21">
        <f>'[1]9'!A34</f>
        <v>26</v>
      </c>
      <c r="B37" s="22" t="str">
        <f>'[1]9'!B34</f>
        <v>WEDUNG</v>
      </c>
      <c r="C37" s="22" t="str">
        <f>'[1]9'!C34</f>
        <v>Puskesmas Wedung I</v>
      </c>
      <c r="D37" s="26">
        <v>0</v>
      </c>
      <c r="E37" s="27">
        <v>0</v>
      </c>
      <c r="F37" s="26">
        <v>1</v>
      </c>
      <c r="G37" s="28">
        <f t="shared" si="3"/>
        <v>1</v>
      </c>
      <c r="H37" s="28">
        <v>2</v>
      </c>
      <c r="I37" s="28">
        <v>3</v>
      </c>
      <c r="J37" s="28">
        <v>3</v>
      </c>
      <c r="K37" s="28">
        <f t="shared" si="4"/>
        <v>6</v>
      </c>
      <c r="L37" s="28">
        <f t="shared" si="5"/>
        <v>2</v>
      </c>
      <c r="M37" s="28">
        <f t="shared" si="5"/>
        <v>3</v>
      </c>
      <c r="N37" s="28">
        <f t="shared" si="5"/>
        <v>4</v>
      </c>
      <c r="O37" s="25">
        <f t="shared" si="5"/>
        <v>7</v>
      </c>
    </row>
    <row r="38" spans="1:15" ht="15" x14ac:dyDescent="0.3">
      <c r="A38" s="21">
        <f>'[1]9'!A35</f>
        <v>27</v>
      </c>
      <c r="B38" s="22" t="str">
        <f>'[1]9'!B35</f>
        <v>WEDUNG</v>
      </c>
      <c r="C38" s="22" t="str">
        <f>'[1]9'!C35</f>
        <v>Puskesmas Wedung II</v>
      </c>
      <c r="D38" s="26">
        <v>0</v>
      </c>
      <c r="E38" s="27">
        <v>2</v>
      </c>
      <c r="F38" s="26">
        <v>2</v>
      </c>
      <c r="G38" s="28">
        <f t="shared" si="3"/>
        <v>4</v>
      </c>
      <c r="H38" s="28">
        <v>0</v>
      </c>
      <c r="I38" s="28">
        <v>2</v>
      </c>
      <c r="J38" s="28">
        <v>2</v>
      </c>
      <c r="K38" s="28">
        <f t="shared" si="4"/>
        <v>4</v>
      </c>
      <c r="L38" s="28">
        <f t="shared" si="5"/>
        <v>0</v>
      </c>
      <c r="M38" s="28">
        <f t="shared" si="5"/>
        <v>4</v>
      </c>
      <c r="N38" s="28">
        <f t="shared" si="5"/>
        <v>4</v>
      </c>
      <c r="O38" s="25">
        <f t="shared" si="5"/>
        <v>8</v>
      </c>
    </row>
    <row r="39" spans="1:15" ht="15" x14ac:dyDescent="0.3">
      <c r="A39" s="29" t="s">
        <v>15</v>
      </c>
      <c r="B39" s="29"/>
      <c r="C39" s="29"/>
      <c r="D39" s="30">
        <f>SUM(D12:D38)</f>
        <v>44</v>
      </c>
      <c r="E39" s="30">
        <f>SUM(E12:E38)</f>
        <v>29</v>
      </c>
      <c r="F39" s="30">
        <f t="shared" ref="F39:O39" si="6">SUM(F12:F38)</f>
        <v>8</v>
      </c>
      <c r="G39" s="30">
        <f>SUM(G12:G38)</f>
        <v>37</v>
      </c>
      <c r="H39" s="30">
        <f>SUM(H12:H38)</f>
        <v>17</v>
      </c>
      <c r="I39" s="30">
        <f t="shared" si="6"/>
        <v>20</v>
      </c>
      <c r="J39" s="30">
        <f t="shared" si="6"/>
        <v>8</v>
      </c>
      <c r="K39" s="30">
        <f t="shared" si="6"/>
        <v>28</v>
      </c>
      <c r="L39" s="30">
        <f>SUM(L12:L38)</f>
        <v>61</v>
      </c>
      <c r="M39" s="30">
        <f t="shared" si="6"/>
        <v>49</v>
      </c>
      <c r="N39" s="30">
        <f t="shared" si="6"/>
        <v>16</v>
      </c>
      <c r="O39" s="31">
        <f t="shared" si="6"/>
        <v>65</v>
      </c>
    </row>
    <row r="40" spans="1:15" ht="16.2" thickBot="1" x14ac:dyDescent="0.35">
      <c r="A40" s="32" t="s">
        <v>16</v>
      </c>
      <c r="B40" s="33"/>
      <c r="C40" s="33"/>
      <c r="D40" s="34">
        <f>D39/'[1]20'!D39*1000</f>
        <v>4.0949278734295023</v>
      </c>
      <c r="E40" s="34">
        <f>E39/'[1]20'!D39*1000</f>
        <v>2.6989297347603536</v>
      </c>
      <c r="F40" s="34">
        <f>F39/'[1]20'!D39*1000</f>
        <v>0.7445323406235459</v>
      </c>
      <c r="G40" s="34">
        <f>G39/'[1]20'!$D$39*1000</f>
        <v>3.4434620753838998</v>
      </c>
      <c r="H40" s="34">
        <f>H39/'[1]20'!$G$39*1000</f>
        <v>1.6845025762980579</v>
      </c>
      <c r="I40" s="34">
        <f>I39/'[1]20'!$G$39*1000</f>
        <v>1.9817677368212443</v>
      </c>
      <c r="J40" s="34">
        <f>J39/'[1]20'!$G$39*1000</f>
        <v>0.79270709472849787</v>
      </c>
      <c r="K40" s="34">
        <f>K39/'[1]20'!$G$39*1000</f>
        <v>2.7744748315497425</v>
      </c>
      <c r="L40" s="35">
        <f>L39/'[1]20'!J39*1000</f>
        <v>2.9274847626817682</v>
      </c>
      <c r="M40" s="35">
        <f>M39/'[1]20'!J39*1000</f>
        <v>2.351586120842732</v>
      </c>
      <c r="N40" s="35">
        <f>N39/'[1]20'!J39*1000</f>
        <v>0.76786485578538177</v>
      </c>
      <c r="O40" s="35">
        <f>O39/'[1]20'!J39*1000</f>
        <v>3.1194509766281135</v>
      </c>
    </row>
    <row r="41" spans="1:15" ht="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x14ac:dyDescent="0.3">
      <c r="A42" s="36" t="s">
        <v>17</v>
      </c>
      <c r="B42" s="3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" x14ac:dyDescent="0.3">
      <c r="A43" s="36" t="s">
        <v>18</v>
      </c>
      <c r="B43" s="3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x14ac:dyDescent="0.3">
      <c r="A44" s="36"/>
      <c r="B44" s="36" t="s">
        <v>19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14">
    <mergeCell ref="I9:K9"/>
    <mergeCell ref="L9:L10"/>
    <mergeCell ref="M9:O9"/>
    <mergeCell ref="A40:C40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8">
    <cfRule type="cellIs" dxfId="4" priority="5" stopIfTrue="1" operator="lessThan">
      <formula>$D12</formula>
    </cfRule>
  </conditionalFormatting>
  <conditionalFormatting sqref="I12:I38">
    <cfRule type="cellIs" dxfId="3" priority="4" stopIfTrue="1" operator="lessThan">
      <formula>$H12</formula>
    </cfRule>
  </conditionalFormatting>
  <conditionalFormatting sqref="E39">
    <cfRule type="cellIs" dxfId="2" priority="3" stopIfTrue="1" operator="lessThan">
      <formula>$D$39</formula>
    </cfRule>
  </conditionalFormatting>
  <conditionalFormatting sqref="I39">
    <cfRule type="cellIs" dxfId="1" priority="2" stopIfTrue="1" operator="lessThan">
      <formula>$H$39</formula>
    </cfRule>
  </conditionalFormatting>
  <conditionalFormatting sqref="M12:M38">
    <cfRule type="cellIs" dxfId="0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2021-07-02T03:00:18Z</dcterms:created>
  <dcterms:modified xsi:type="dcterms:W3CDTF">2021-07-02T03:01:00Z</dcterms:modified>
</cp:coreProperties>
</file>