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Sheet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/>
  <c r="J13"/>
  <c r="H13"/>
  <c r="G13"/>
  <c r="E13"/>
  <c r="D13"/>
  <c r="L12"/>
  <c r="I12"/>
  <c r="F12"/>
  <c r="C12"/>
  <c r="B12"/>
  <c r="A12"/>
  <c r="L11"/>
  <c r="I11"/>
  <c r="F11"/>
  <c r="C11"/>
  <c r="B11"/>
  <c r="A11"/>
  <c r="L10"/>
  <c r="I10"/>
  <c r="F10"/>
  <c r="C10"/>
  <c r="B10"/>
  <c r="A10"/>
  <c r="G5"/>
  <c r="F5"/>
  <c r="F13" l="1"/>
  <c r="I13"/>
  <c r="L13"/>
</calcChain>
</file>

<file path=xl/sharedStrings.xml><?xml version="1.0" encoding="utf-8"?>
<sst xmlns="http://schemas.openxmlformats.org/spreadsheetml/2006/main" count="20" uniqueCount="17">
  <si>
    <t>TABEL  44</t>
  </si>
  <si>
    <t>NO</t>
  </si>
  <si>
    <t>KECAMATAN</t>
  </si>
  <si>
    <t>PUSKESMAS</t>
  </si>
  <si>
    <t>JUMLAH BALITA
0-59 BULAN YANG DITIMBANG</t>
  </si>
  <si>
    <t>BALITA GIZI KURANG (BB/U)</t>
  </si>
  <si>
    <t>JUMLAH BALITA
0-59 BULAN YANG DIUKUR TINGGI BADAN</t>
  </si>
  <si>
    <t>BALITA PENDEK (TB/U)</t>
  </si>
  <si>
    <t>JUMLAH BALITA
0-59 BULAN YANG DIUKUR</t>
  </si>
  <si>
    <t>BALITA KURUS (BB/TB)</t>
  </si>
  <si>
    <t>JUMLAH</t>
  </si>
  <si>
    <t>%</t>
  </si>
  <si>
    <t xml:space="preserve">JUMLAH </t>
  </si>
  <si>
    <t>JUMLAH (KAB/KOTA)</t>
  </si>
  <si>
    <t>Sumber: Seksi Kesehatan Keluarga dan Gizi(DINAS KESEHATAN KABUPATEN DEMAK)</t>
  </si>
  <si>
    <t>WILAYAH KECAMATAN MRANGGEN</t>
  </si>
  <si>
    <t>STATUS GIZI BALITA BERDASARKAN INDEKS BB/U, TB/U, DAN BB/TB MENURUT PUSKESMAS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</si>
</sst>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A4" sqref="A4"/>
    </sheetView>
  </sheetViews>
  <sheetFormatPr defaultRowHeight="15"/>
  <cols>
    <col min="1" max="1" width="5.7109375" customWidth="1"/>
    <col min="2" max="2" width="21.7109375" customWidth="1"/>
    <col min="3" max="3" width="29.5703125" bestFit="1" customWidth="1"/>
    <col min="4" max="4" width="18.7109375" customWidth="1"/>
    <col min="5" max="6" width="15.7109375" customWidth="1"/>
    <col min="7" max="7" width="18.7109375" customWidth="1"/>
    <col min="8" max="9" width="15.7109375" customWidth="1"/>
    <col min="10" max="10" width="17.28515625" customWidth="1"/>
    <col min="11" max="12" width="15.7109375" customWidth="1"/>
  </cols>
  <sheetData>
    <row r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>
      <c r="A4" s="4"/>
      <c r="B4" s="4"/>
      <c r="C4" s="4"/>
      <c r="D4" s="4"/>
      <c r="E4" s="4" t="s">
        <v>15</v>
      </c>
      <c r="F4" s="5"/>
      <c r="G4" s="6"/>
      <c r="H4" s="4"/>
      <c r="I4" s="4"/>
      <c r="J4" s="4"/>
      <c r="K4" s="4"/>
      <c r="L4" s="4"/>
    </row>
    <row r="5" spans="1:12" ht="16.5">
      <c r="A5" s="4"/>
      <c r="B5" s="4"/>
      <c r="C5" s="4"/>
      <c r="D5" s="4"/>
      <c r="E5" s="4"/>
      <c r="F5" s="5" t="str">
        <f>'[1]1'!E6</f>
        <v xml:space="preserve">TAHUN </v>
      </c>
      <c r="G5" s="6">
        <f>'[1]1'!F6</f>
        <v>2020</v>
      </c>
      <c r="H5" s="4"/>
      <c r="I5" s="4"/>
      <c r="J5" s="4"/>
      <c r="K5" s="4"/>
      <c r="L5" s="4"/>
    </row>
    <row r="6" spans="1:12" ht="15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30" t="s">
        <v>1</v>
      </c>
      <c r="B7" s="30" t="s">
        <v>2</v>
      </c>
      <c r="C7" s="30" t="s">
        <v>3</v>
      </c>
      <c r="D7" s="28" t="s">
        <v>4</v>
      </c>
      <c r="E7" s="26" t="s">
        <v>5</v>
      </c>
      <c r="F7" s="27"/>
      <c r="G7" s="28" t="s">
        <v>6</v>
      </c>
      <c r="H7" s="26" t="s">
        <v>7</v>
      </c>
      <c r="I7" s="27"/>
      <c r="J7" s="28" t="s">
        <v>8</v>
      </c>
      <c r="K7" s="26" t="s">
        <v>9</v>
      </c>
      <c r="L7" s="27"/>
    </row>
    <row r="8" spans="1:12">
      <c r="A8" s="31"/>
      <c r="B8" s="31"/>
      <c r="C8" s="31"/>
      <c r="D8" s="29"/>
      <c r="E8" s="8" t="s">
        <v>10</v>
      </c>
      <c r="F8" s="9" t="s">
        <v>11</v>
      </c>
      <c r="G8" s="29"/>
      <c r="H8" s="8" t="s">
        <v>12</v>
      </c>
      <c r="I8" s="9" t="s">
        <v>11</v>
      </c>
      <c r="J8" s="29"/>
      <c r="K8" s="8" t="s">
        <v>12</v>
      </c>
      <c r="L8" s="9" t="s">
        <v>11</v>
      </c>
    </row>
    <row r="9" spans="1:12">
      <c r="A9" s="10">
        <v>1</v>
      </c>
      <c r="B9" s="11">
        <v>2</v>
      </c>
      <c r="C9" s="10">
        <v>3</v>
      </c>
      <c r="D9" s="10">
        <v>4</v>
      </c>
      <c r="E9" s="10">
        <v>5</v>
      </c>
      <c r="F9" s="11">
        <v>6</v>
      </c>
      <c r="G9" s="11">
        <v>7</v>
      </c>
      <c r="H9" s="10">
        <v>8</v>
      </c>
      <c r="I9" s="10">
        <v>9</v>
      </c>
      <c r="J9" s="10">
        <v>10</v>
      </c>
      <c r="K9" s="11">
        <v>11</v>
      </c>
      <c r="L9" s="11">
        <v>12</v>
      </c>
    </row>
    <row r="10" spans="1:12">
      <c r="A10" s="12">
        <f>'[1]9'!A9</f>
        <v>1</v>
      </c>
      <c r="B10" s="13" t="str">
        <f>'[1]9'!B9</f>
        <v>MRANGGEN</v>
      </c>
      <c r="C10" s="13" t="str">
        <f>'[1]9'!C9</f>
        <v>Puskesmas Mranggen I</v>
      </c>
      <c r="D10" s="14">
        <v>4815</v>
      </c>
      <c r="E10" s="15">
        <v>84</v>
      </c>
      <c r="F10" s="16">
        <f>E10/D10*100</f>
        <v>1.7445482866043613</v>
      </c>
      <c r="G10" s="17">
        <v>4815</v>
      </c>
      <c r="H10" s="15">
        <v>62</v>
      </c>
      <c r="I10" s="16">
        <f>H10/G10*100</f>
        <v>1.2876427829698858</v>
      </c>
      <c r="J10" s="17">
        <v>4815</v>
      </c>
      <c r="K10" s="15">
        <v>45</v>
      </c>
      <c r="L10" s="16">
        <f>K10/J10*100</f>
        <v>0.93457943925233633</v>
      </c>
    </row>
    <row r="11" spans="1:12">
      <c r="A11" s="12">
        <f>'[1]9'!A10</f>
        <v>2</v>
      </c>
      <c r="B11" s="13" t="str">
        <f>'[1]9'!B10</f>
        <v>MRANGGEN</v>
      </c>
      <c r="C11" s="13" t="str">
        <f>'[1]9'!C10</f>
        <v>Puskesmas Mranggen II</v>
      </c>
      <c r="D11" s="14">
        <v>3957</v>
      </c>
      <c r="E11" s="15">
        <v>84</v>
      </c>
      <c r="F11" s="16">
        <f t="shared" ref="F11:F12" si="0">E11/D11*100</f>
        <v>2.1228203184230479</v>
      </c>
      <c r="G11" s="17">
        <v>3957</v>
      </c>
      <c r="H11" s="15">
        <v>102</v>
      </c>
      <c r="I11" s="16">
        <f t="shared" ref="I11:I12" si="1">H11/G11*100</f>
        <v>2.5777103866565581</v>
      </c>
      <c r="J11" s="17">
        <v>3957</v>
      </c>
      <c r="K11" s="15">
        <v>38</v>
      </c>
      <c r="L11" s="16">
        <f t="shared" ref="L11:L12" si="2">K11/J11*100</f>
        <v>0.96032347738185497</v>
      </c>
    </row>
    <row r="12" spans="1:12">
      <c r="A12" s="12">
        <f>'[1]9'!A11</f>
        <v>3</v>
      </c>
      <c r="B12" s="13" t="str">
        <f>'[1]9'!B11</f>
        <v>MRANGGEN</v>
      </c>
      <c r="C12" s="13" t="str">
        <f>'[1]9'!C11</f>
        <v>Puskesmas Mranggen III</v>
      </c>
      <c r="D12" s="14">
        <v>5439</v>
      </c>
      <c r="E12" s="15">
        <v>145</v>
      </c>
      <c r="F12" s="16">
        <f t="shared" si="0"/>
        <v>2.6659312373598087</v>
      </c>
      <c r="G12" s="17">
        <v>5439</v>
      </c>
      <c r="H12" s="15">
        <v>210</v>
      </c>
      <c r="I12" s="16">
        <f t="shared" si="1"/>
        <v>3.8610038610038608</v>
      </c>
      <c r="J12" s="17">
        <v>5439</v>
      </c>
      <c r="K12" s="15">
        <v>83</v>
      </c>
      <c r="L12" s="16">
        <f t="shared" si="2"/>
        <v>1.5260158117300975</v>
      </c>
    </row>
    <row r="13" spans="1:12" ht="16.5" thickBot="1">
      <c r="A13" s="18" t="s">
        <v>13</v>
      </c>
      <c r="B13" s="19"/>
      <c r="C13" s="20"/>
      <c r="D13" s="21">
        <f>SUM(D10:D12)</f>
        <v>14211</v>
      </c>
      <c r="E13" s="22">
        <f>SUM(E10:E12)</f>
        <v>313</v>
      </c>
      <c r="F13" s="23">
        <f>E13/D13*100</f>
        <v>2.2025191752867497</v>
      </c>
      <c r="G13" s="21">
        <f>SUM(G10:G12)</f>
        <v>14211</v>
      </c>
      <c r="H13" s="22">
        <f>SUM(H10:H12)</f>
        <v>374</v>
      </c>
      <c r="I13" s="23">
        <f>H13/D13*100</f>
        <v>2.6317641263809723</v>
      </c>
      <c r="J13" s="21">
        <f>SUM(J10:J12)</f>
        <v>14211</v>
      </c>
      <c r="K13" s="22">
        <f>SUM(K10:K12)</f>
        <v>166</v>
      </c>
      <c r="L13" s="23">
        <f>K13/D13*100</f>
        <v>1.1681092111744422</v>
      </c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24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A16" s="2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9">
    <mergeCell ref="H7:I7"/>
    <mergeCell ref="J7:J8"/>
    <mergeCell ref="K7:L7"/>
    <mergeCell ref="A7:A8"/>
    <mergeCell ref="B7:B8"/>
    <mergeCell ref="C7:C8"/>
    <mergeCell ref="D7:D8"/>
    <mergeCell ref="E7:F7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Lenovo</cp:lastModifiedBy>
  <dcterms:created xsi:type="dcterms:W3CDTF">2021-07-05T02:42:45Z</dcterms:created>
  <dcterms:modified xsi:type="dcterms:W3CDTF">2021-10-01T04:03:46Z</dcterms:modified>
</cp:coreProperties>
</file>