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PEN DATA\DDA DINLUTKAN 2016-2020 fix\DDA 2020\"/>
    </mc:Choice>
  </mc:AlternateContent>
  <bookViews>
    <workbookView xWindow="240" yWindow="60" windowWidth="15600" windowHeight="8010" tabRatio="675"/>
  </bookViews>
  <sheets>
    <sheet name="39" sheetId="17" r:id="rId1"/>
  </sheets>
  <calcPr calcId="162913"/>
</workbook>
</file>

<file path=xl/calcChain.xml><?xml version="1.0" encoding="utf-8"?>
<calcChain xmlns="http://schemas.openxmlformats.org/spreadsheetml/2006/main">
  <c r="I26" i="17" l="1"/>
  <c r="G26" i="17"/>
  <c r="F26" i="17"/>
  <c r="D26" i="17"/>
  <c r="L24" i="17"/>
  <c r="J24" i="17"/>
  <c r="H24" i="17"/>
  <c r="E24" i="17"/>
  <c r="K24" i="17" s="1"/>
  <c r="L23" i="17"/>
  <c r="J23" i="17"/>
  <c r="H23" i="17"/>
  <c r="K23" i="17" s="1"/>
  <c r="L22" i="17"/>
  <c r="J22" i="17"/>
  <c r="H22" i="17"/>
  <c r="K22" i="17" s="1"/>
  <c r="L21" i="17"/>
  <c r="J21" i="17"/>
  <c r="H21" i="17"/>
  <c r="K21" i="17" s="1"/>
  <c r="L20" i="17"/>
  <c r="K20" i="17"/>
  <c r="J20" i="17"/>
  <c r="H20" i="17"/>
  <c r="L19" i="17"/>
  <c r="J19" i="17"/>
  <c r="H19" i="17"/>
  <c r="K19" i="17" s="1"/>
  <c r="L18" i="17"/>
  <c r="J18" i="17"/>
  <c r="H18" i="17"/>
  <c r="K18" i="17" s="1"/>
  <c r="L17" i="17"/>
  <c r="K17" i="17"/>
  <c r="J17" i="17"/>
  <c r="L16" i="17"/>
  <c r="J16" i="17"/>
  <c r="H16" i="17"/>
  <c r="E16" i="17"/>
  <c r="K16" i="17" s="1"/>
  <c r="L15" i="17"/>
  <c r="J15" i="17"/>
  <c r="H15" i="17"/>
  <c r="K15" i="17" s="1"/>
  <c r="E15" i="17"/>
  <c r="L14" i="17"/>
  <c r="J14" i="17"/>
  <c r="H14" i="17"/>
  <c r="E14" i="17"/>
  <c r="E26" i="17" s="1"/>
  <c r="L13" i="17"/>
  <c r="K13" i="17"/>
  <c r="J13" i="17"/>
  <c r="H13" i="17"/>
  <c r="L12" i="17"/>
  <c r="J12" i="17"/>
  <c r="H12" i="17"/>
  <c r="K12" i="17" s="1"/>
  <c r="L11" i="17"/>
  <c r="L26" i="17" s="1"/>
  <c r="K11" i="17"/>
  <c r="J11" i="17"/>
  <c r="J26" i="17" s="1"/>
  <c r="H11" i="17"/>
  <c r="H26" i="17" s="1"/>
  <c r="K14" i="17" l="1"/>
  <c r="K26" i="17" s="1"/>
  <c r="K27" i="17"/>
  <c r="H27" i="17"/>
  <c r="E27" i="17"/>
</calcChain>
</file>

<file path=xl/sharedStrings.xml><?xml version="1.0" encoding="utf-8"?>
<sst xmlns="http://schemas.openxmlformats.org/spreadsheetml/2006/main" count="54" uniqueCount="40">
  <si>
    <t xml:space="preserve">Tabel </t>
  </si>
  <si>
    <t>Table</t>
  </si>
  <si>
    <t>Produksi</t>
  </si>
  <si>
    <t>Nilai</t>
  </si>
  <si>
    <t>Production</t>
  </si>
  <si>
    <t>Value</t>
  </si>
  <si>
    <t>(Kg)</t>
  </si>
  <si>
    <t>(Rp)</t>
  </si>
  <si>
    <t>(1)</t>
  </si>
  <si>
    <t>(2)</t>
  </si>
  <si>
    <t>(3)</t>
  </si>
  <si>
    <t>(4)</t>
  </si>
  <si>
    <t>(5)</t>
  </si>
  <si>
    <t>01. Mranggen</t>
  </si>
  <si>
    <t>02. Karangawen</t>
  </si>
  <si>
    <t>03. Guntur</t>
  </si>
  <si>
    <t>04. Sayung</t>
  </si>
  <si>
    <t>05. Karangtengah</t>
  </si>
  <si>
    <t>06. Bonang</t>
  </si>
  <si>
    <t>07. Demak</t>
  </si>
  <si>
    <t>08. Wonosalam</t>
  </si>
  <si>
    <t>09. Dempet</t>
  </si>
  <si>
    <t>10. Kebonagung</t>
  </si>
  <si>
    <t>11. Gajah</t>
  </si>
  <si>
    <t>12. Karanganyar</t>
  </si>
  <si>
    <t>13. Mijen</t>
  </si>
  <si>
    <t>14. Wedung</t>
  </si>
  <si>
    <t>Jumlah/Total</t>
  </si>
  <si>
    <r>
      <t>Jumlah/</t>
    </r>
    <r>
      <rPr>
        <i/>
        <sz val="10"/>
        <rFont val="Calibri"/>
        <family val="2"/>
        <scheme val="minor"/>
      </rPr>
      <t>Total</t>
    </r>
  </si>
  <si>
    <r>
      <t xml:space="preserve">Kecamatan                      </t>
    </r>
    <r>
      <rPr>
        <i/>
        <sz val="10"/>
        <rFont val="Calibri"/>
        <family val="2"/>
        <scheme val="minor"/>
      </rPr>
      <t>District</t>
    </r>
  </si>
  <si>
    <t>Produksi dan Nilai Produksi Perikanan Tangkap Menurut Kecamatan dan Jenis Penangkapan di Kabupaten Demak Tahun 2020</t>
  </si>
  <si>
    <t>Production and Production Value of Fish Capture by District and Type of Fishing in Demak Regency 2020</t>
  </si>
  <si>
    <r>
      <t>Perikanan Laut /</t>
    </r>
    <r>
      <rPr>
        <i/>
        <sz val="10"/>
        <rFont val="Calibri"/>
        <family val="2"/>
        <scheme val="minor"/>
      </rPr>
      <t>Marine Fisheries</t>
    </r>
  </si>
  <si>
    <t>(Ton)</t>
  </si>
  <si>
    <r>
      <t>Perairan Umum /</t>
    </r>
    <r>
      <rPr>
        <i/>
        <sz val="10"/>
        <rFont val="Calibri"/>
        <family val="2"/>
        <scheme val="minor"/>
      </rPr>
      <t>Inland Water</t>
    </r>
  </si>
  <si>
    <t>(6)</t>
  </si>
  <si>
    <t>(7)</t>
  </si>
  <si>
    <t>(8)</t>
  </si>
  <si>
    <t>(9)</t>
  </si>
  <si>
    <t>(10)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</si>
</sst>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64" formatCode="_(* #,##0.00_);_(* \(#,##0.00\);_(* &quot;-&quot;??_);_(@_)"/>
    <numFmt numFmtId="165" formatCode="#,##0;[Red]#,##0"/>
    <numFmt numFmtId="166" formatCode="#,##0.000;[Red]#,##0.000"/>
    <numFmt numFmtId="167" formatCode="#\ ###\ ###\ ##0"/>
    <numFmt numFmtId="168" formatCode="#,##0.000"/>
  </numFmts>
  <fonts count="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i/>
      <u/>
      <sz val="10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i/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164" fontId="2" fillId="0" borderId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" fillId="0" borderId="0"/>
    <xf numFmtId="0" fontId="7" fillId="0" borderId="0"/>
    <xf numFmtId="0" fontId="7" fillId="0" borderId="0"/>
  </cellStyleXfs>
  <cellXfs count="51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quotePrefix="1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quotePrefix="1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5" xfId="0" quotePrefix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41" fontId="4" fillId="0" borderId="0" xfId="0" applyNumberFormat="1" applyFont="1" applyAlignment="1">
      <alignment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8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7" fontId="4" fillId="0" borderId="0" xfId="0" quotePrefix="1" applyNumberFormat="1" applyFont="1" applyAlignment="1">
      <alignment horizontal="right" vertical="center"/>
    </xf>
    <xf numFmtId="167" fontId="4" fillId="0" borderId="0" xfId="0" applyNumberFormat="1" applyFont="1" applyAlignment="1">
      <alignment vertical="center"/>
    </xf>
    <xf numFmtId="167" fontId="4" fillId="0" borderId="0" xfId="0" applyNumberFormat="1" applyFont="1" applyAlignment="1">
      <alignment horizontal="right" vertical="center"/>
    </xf>
    <xf numFmtId="167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Alignment="1">
      <alignment horizontal="right" vertical="center"/>
    </xf>
    <xf numFmtId="167" fontId="4" fillId="0" borderId="0" xfId="0" quotePrefix="1" applyNumberFormat="1" applyFont="1" applyBorder="1" applyAlignment="1">
      <alignment horizontal="right" vertical="center"/>
    </xf>
    <xf numFmtId="167" fontId="4" fillId="0" borderId="0" xfId="0" applyNumberFormat="1" applyFont="1" applyBorder="1" applyAlignment="1">
      <alignment horizontal="right" vertical="center"/>
    </xf>
    <xf numFmtId="167" fontId="4" fillId="0" borderId="5" xfId="0" applyNumberFormat="1" applyFont="1" applyBorder="1" applyAlignment="1">
      <alignment vertical="center"/>
    </xf>
    <xf numFmtId="167" fontId="4" fillId="0" borderId="1" xfId="0" applyNumberFormat="1" applyFont="1" applyBorder="1" applyAlignment="1">
      <alignment vertical="center"/>
    </xf>
    <xf numFmtId="168" fontId="4" fillId="0" borderId="1" xfId="0" applyNumberFormat="1" applyFont="1" applyBorder="1" applyAlignment="1">
      <alignment vertical="center"/>
    </xf>
  </cellXfs>
  <cellStyles count="9">
    <cellStyle name="Comma 2" xfId="3"/>
    <cellStyle name="Comma 3" xfId="4"/>
    <cellStyle name="Comma 4" xfId="5"/>
    <cellStyle name="Comma 46" xfId="1"/>
    <cellStyle name="Normal" xfId="0" builtinId="0"/>
    <cellStyle name="Normal 2" xfId="2"/>
    <cellStyle name="Normal 3" xfId="6"/>
    <cellStyle name="Normal 4" xfId="7"/>
    <cellStyle name="Normal 5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14" zoomScaleNormal="100" zoomScaleSheetLayoutView="100" workbookViewId="0">
      <selection activeCell="D32" sqref="D32"/>
    </sheetView>
  </sheetViews>
  <sheetFormatPr defaultColWidth="8.81640625" defaultRowHeight="13" x14ac:dyDescent="0.25"/>
  <cols>
    <col min="1" max="3" width="5.6328125" style="1" customWidth="1"/>
    <col min="4" max="4" width="10.6328125" style="1" customWidth="1"/>
    <col min="5" max="5" width="10.6328125" style="13" customWidth="1"/>
    <col min="6" max="6" width="15.6328125" style="1" customWidth="1"/>
    <col min="7" max="7" width="10.6328125" style="1" customWidth="1"/>
    <col min="8" max="8" width="10.6328125" style="13" customWidth="1"/>
    <col min="9" max="9" width="15.6328125" style="1" customWidth="1"/>
    <col min="10" max="10" width="10.6328125" style="1" customWidth="1"/>
    <col min="11" max="11" width="10.6328125" style="13" customWidth="1"/>
    <col min="12" max="12" width="15.6328125" style="1" customWidth="1"/>
    <col min="13" max="16384" width="8.81640625" style="1"/>
  </cols>
  <sheetData>
    <row r="1" spans="1:12" ht="28.15" customHeight="1" x14ac:dyDescent="0.25">
      <c r="A1" s="7" t="s">
        <v>0</v>
      </c>
      <c r="B1" s="32">
        <v>39</v>
      </c>
      <c r="C1" s="33" t="s">
        <v>30</v>
      </c>
      <c r="D1" s="33"/>
      <c r="E1" s="33"/>
      <c r="F1" s="33"/>
      <c r="G1" s="33"/>
      <c r="H1" s="33"/>
      <c r="I1" s="33"/>
      <c r="J1" s="33"/>
      <c r="K1" s="33"/>
      <c r="L1" s="33"/>
    </row>
    <row r="2" spans="1:12" ht="12.75" customHeight="1" x14ac:dyDescent="0.25">
      <c r="A2" s="8" t="s">
        <v>1</v>
      </c>
      <c r="B2" s="32"/>
      <c r="C2" s="34" t="s">
        <v>31</v>
      </c>
      <c r="D2" s="34"/>
      <c r="E2" s="34"/>
      <c r="F2" s="34"/>
      <c r="G2" s="34"/>
      <c r="H2" s="34"/>
      <c r="I2" s="34"/>
      <c r="J2" s="34"/>
      <c r="K2" s="34"/>
      <c r="L2" s="34"/>
    </row>
    <row r="3" spans="1:12" x14ac:dyDescent="0.25">
      <c r="A3" s="9"/>
      <c r="B3" s="9"/>
      <c r="D3" s="9"/>
      <c r="E3" s="9"/>
    </row>
    <row r="4" spans="1:12" ht="13.5" thickBot="1" x14ac:dyDescent="0.3">
      <c r="A4" s="3"/>
      <c r="B4" s="3"/>
      <c r="C4" s="3"/>
      <c r="D4" s="4"/>
      <c r="E4" s="15"/>
      <c r="F4" s="4"/>
      <c r="G4" s="4"/>
      <c r="H4" s="15"/>
      <c r="I4" s="4"/>
      <c r="J4" s="4"/>
      <c r="K4" s="15"/>
      <c r="L4" s="4"/>
    </row>
    <row r="5" spans="1:12" ht="29.25" customHeight="1" thickBot="1" x14ac:dyDescent="0.3">
      <c r="A5" s="35" t="s">
        <v>29</v>
      </c>
      <c r="B5" s="35"/>
      <c r="C5" s="35"/>
      <c r="D5" s="31" t="s">
        <v>32</v>
      </c>
      <c r="E5" s="31"/>
      <c r="F5" s="31"/>
      <c r="G5" s="31" t="s">
        <v>34</v>
      </c>
      <c r="H5" s="31"/>
      <c r="I5" s="31"/>
      <c r="J5" s="37" t="s">
        <v>27</v>
      </c>
      <c r="K5" s="37"/>
      <c r="L5" s="37"/>
    </row>
    <row r="6" spans="1:12" ht="15" customHeight="1" thickBot="1" x14ac:dyDescent="0.3">
      <c r="A6" s="35"/>
      <c r="B6" s="35"/>
      <c r="C6" s="35"/>
      <c r="D6" s="38" t="s">
        <v>2</v>
      </c>
      <c r="E6" s="38"/>
      <c r="F6" s="2" t="s">
        <v>3</v>
      </c>
      <c r="G6" s="38" t="s">
        <v>2</v>
      </c>
      <c r="H6" s="38"/>
      <c r="I6" s="2" t="s">
        <v>3</v>
      </c>
      <c r="J6" s="38" t="s">
        <v>2</v>
      </c>
      <c r="K6" s="38"/>
      <c r="L6" s="19" t="s">
        <v>3</v>
      </c>
    </row>
    <row r="7" spans="1:12" ht="15" customHeight="1" x14ac:dyDescent="0.25">
      <c r="A7" s="36"/>
      <c r="B7" s="36"/>
      <c r="C7" s="36"/>
      <c r="D7" s="39" t="s">
        <v>4</v>
      </c>
      <c r="E7" s="39"/>
      <c r="F7" s="18" t="s">
        <v>5</v>
      </c>
      <c r="G7" s="39" t="s">
        <v>4</v>
      </c>
      <c r="H7" s="39"/>
      <c r="I7" s="18" t="s">
        <v>5</v>
      </c>
      <c r="J7" s="40" t="s">
        <v>4</v>
      </c>
      <c r="K7" s="40"/>
      <c r="L7" s="20" t="s">
        <v>5</v>
      </c>
    </row>
    <row r="8" spans="1:12" ht="15" customHeight="1" x14ac:dyDescent="0.25">
      <c r="A8" s="21"/>
      <c r="B8" s="21"/>
      <c r="C8" s="21"/>
      <c r="D8" s="17" t="s">
        <v>6</v>
      </c>
      <c r="E8" s="23" t="s">
        <v>33</v>
      </c>
      <c r="F8" s="17" t="s">
        <v>7</v>
      </c>
      <c r="G8" s="17" t="s">
        <v>6</v>
      </c>
      <c r="H8" s="23" t="s">
        <v>33</v>
      </c>
      <c r="I8" s="17" t="s">
        <v>7</v>
      </c>
      <c r="J8" s="17" t="s">
        <v>6</v>
      </c>
      <c r="K8" s="23" t="s">
        <v>33</v>
      </c>
      <c r="L8" s="17" t="s">
        <v>7</v>
      </c>
    </row>
    <row r="9" spans="1:12" s="26" customFormat="1" ht="13" customHeight="1" thickBot="1" x14ac:dyDescent="0.3">
      <c r="A9" s="30" t="s">
        <v>8</v>
      </c>
      <c r="B9" s="30"/>
      <c r="C9" s="30"/>
      <c r="D9" s="24" t="s">
        <v>9</v>
      </c>
      <c r="E9" s="25" t="s">
        <v>10</v>
      </c>
      <c r="F9" s="25" t="s">
        <v>11</v>
      </c>
      <c r="G9" s="25" t="s">
        <v>12</v>
      </c>
      <c r="H9" s="25" t="s">
        <v>35</v>
      </c>
      <c r="I9" s="25" t="s">
        <v>36</v>
      </c>
      <c r="J9" s="25" t="s">
        <v>37</v>
      </c>
      <c r="K9" s="25" t="s">
        <v>38</v>
      </c>
      <c r="L9" s="25" t="s">
        <v>39</v>
      </c>
    </row>
    <row r="10" spans="1:12" ht="21" customHeight="1" x14ac:dyDescent="0.25"/>
    <row r="11" spans="1:12" ht="19.5" customHeight="1" x14ac:dyDescent="0.25">
      <c r="A11" s="1" t="s">
        <v>13</v>
      </c>
      <c r="D11" s="11"/>
      <c r="E11" s="11"/>
      <c r="F11" s="11"/>
      <c r="G11" s="41">
        <v>37901</v>
      </c>
      <c r="H11" s="12">
        <f>G11*0.001</f>
        <v>37.901000000000003</v>
      </c>
      <c r="I11" s="12">
        <v>1005296022</v>
      </c>
      <c r="J11" s="42">
        <f>D11+G11</f>
        <v>37901</v>
      </c>
      <c r="K11" s="13">
        <f>E11+H11</f>
        <v>37.901000000000003</v>
      </c>
      <c r="L11" s="13">
        <f>F11+I11</f>
        <v>1005296022</v>
      </c>
    </row>
    <row r="12" spans="1:12" ht="19.5" customHeight="1" x14ac:dyDescent="0.25">
      <c r="A12" s="1" t="s">
        <v>14</v>
      </c>
      <c r="D12" s="11"/>
      <c r="E12" s="11"/>
      <c r="F12" s="11"/>
      <c r="G12" s="41">
        <v>16304</v>
      </c>
      <c r="H12" s="12">
        <f t="shared" ref="H12:H24" si="0">G12*0.001</f>
        <v>16.304000000000002</v>
      </c>
      <c r="I12" s="43">
        <v>432445775</v>
      </c>
      <c r="J12" s="42">
        <f t="shared" ref="J12:L24" si="1">D12+G12</f>
        <v>16304</v>
      </c>
      <c r="K12" s="13">
        <f t="shared" si="1"/>
        <v>16.304000000000002</v>
      </c>
      <c r="L12" s="13">
        <f t="shared" si="1"/>
        <v>432445775</v>
      </c>
    </row>
    <row r="13" spans="1:12" ht="19.5" customHeight="1" x14ac:dyDescent="0.25">
      <c r="A13" s="1" t="s">
        <v>15</v>
      </c>
      <c r="D13" s="11"/>
      <c r="E13" s="11"/>
      <c r="F13" s="11"/>
      <c r="G13" s="41">
        <v>27949</v>
      </c>
      <c r="H13" s="12">
        <f t="shared" si="0"/>
        <v>27.949000000000002</v>
      </c>
      <c r="I13" s="43">
        <v>741335614</v>
      </c>
      <c r="J13" s="42">
        <f t="shared" si="1"/>
        <v>27949</v>
      </c>
      <c r="K13" s="13">
        <f t="shared" si="1"/>
        <v>27.949000000000002</v>
      </c>
      <c r="L13" s="13">
        <f t="shared" si="1"/>
        <v>741335614</v>
      </c>
    </row>
    <row r="14" spans="1:12" ht="19.5" customHeight="1" x14ac:dyDescent="0.25">
      <c r="A14" s="1" t="s">
        <v>16</v>
      </c>
      <c r="D14" s="44">
        <v>191949</v>
      </c>
      <c r="E14" s="45">
        <f>D14*0.001</f>
        <v>191.94900000000001</v>
      </c>
      <c r="F14" s="41">
        <v>5537480212</v>
      </c>
      <c r="G14" s="41">
        <v>150969</v>
      </c>
      <c r="H14" s="12">
        <f t="shared" si="0"/>
        <v>150.96899999999999</v>
      </c>
      <c r="I14" s="43">
        <v>4004335553</v>
      </c>
      <c r="J14" s="42">
        <f t="shared" si="1"/>
        <v>342918</v>
      </c>
      <c r="K14" s="13">
        <f t="shared" si="1"/>
        <v>342.91800000000001</v>
      </c>
      <c r="L14" s="13">
        <f t="shared" si="1"/>
        <v>9541815765</v>
      </c>
    </row>
    <row r="15" spans="1:12" ht="19.5" customHeight="1" x14ac:dyDescent="0.25">
      <c r="A15" s="1" t="s">
        <v>17</v>
      </c>
      <c r="D15" s="44">
        <v>50427</v>
      </c>
      <c r="E15" s="45">
        <f t="shared" ref="E15:E16" si="2">D15*0.001</f>
        <v>50.427</v>
      </c>
      <c r="F15" s="41">
        <v>1454761751</v>
      </c>
      <c r="G15" s="41">
        <v>36842</v>
      </c>
      <c r="H15" s="12">
        <f t="shared" si="0"/>
        <v>36.841999999999999</v>
      </c>
      <c r="I15" s="43">
        <v>977215128</v>
      </c>
      <c r="J15" s="42">
        <f t="shared" si="1"/>
        <v>87269</v>
      </c>
      <c r="K15" s="13">
        <f t="shared" si="1"/>
        <v>87.269000000000005</v>
      </c>
      <c r="L15" s="13">
        <f t="shared" si="1"/>
        <v>2431976879</v>
      </c>
    </row>
    <row r="16" spans="1:12" ht="19.5" customHeight="1" x14ac:dyDescent="0.25">
      <c r="A16" s="1" t="s">
        <v>18</v>
      </c>
      <c r="D16" s="44">
        <v>734854</v>
      </c>
      <c r="E16" s="45">
        <f t="shared" si="2"/>
        <v>734.85400000000004</v>
      </c>
      <c r="F16" s="41">
        <v>21199632932</v>
      </c>
      <c r="G16" s="41">
        <v>23926</v>
      </c>
      <c r="H16" s="12">
        <f t="shared" si="0"/>
        <v>23.926000000000002</v>
      </c>
      <c r="I16" s="43">
        <v>634628215</v>
      </c>
      <c r="J16" s="42">
        <f t="shared" si="1"/>
        <v>758780</v>
      </c>
      <c r="K16" s="13">
        <f t="shared" si="1"/>
        <v>758.78000000000009</v>
      </c>
      <c r="L16" s="13">
        <f t="shared" si="1"/>
        <v>21834261147</v>
      </c>
    </row>
    <row r="17" spans="1:12" ht="19.5" customHeight="1" x14ac:dyDescent="0.25">
      <c r="A17" s="1" t="s">
        <v>19</v>
      </c>
      <c r="D17" s="44"/>
      <c r="E17" s="11"/>
      <c r="F17" s="41"/>
      <c r="G17" s="41"/>
      <c r="H17" s="12"/>
      <c r="I17" s="41"/>
      <c r="J17" s="42">
        <f t="shared" si="1"/>
        <v>0</v>
      </c>
      <c r="K17" s="13">
        <f t="shared" si="1"/>
        <v>0</v>
      </c>
      <c r="L17" s="13">
        <f t="shared" si="1"/>
        <v>0</v>
      </c>
    </row>
    <row r="18" spans="1:12" ht="19.5" customHeight="1" x14ac:dyDescent="0.25">
      <c r="A18" s="1" t="s">
        <v>20</v>
      </c>
      <c r="D18" s="44"/>
      <c r="E18" s="11"/>
      <c r="F18" s="41"/>
      <c r="G18" s="41">
        <v>22233</v>
      </c>
      <c r="H18" s="12">
        <f t="shared" si="0"/>
        <v>22.233000000000001</v>
      </c>
      <c r="I18" s="43">
        <v>589698784</v>
      </c>
      <c r="J18" s="42">
        <f t="shared" si="1"/>
        <v>22233</v>
      </c>
      <c r="K18" s="13">
        <f t="shared" si="1"/>
        <v>22.233000000000001</v>
      </c>
      <c r="L18" s="13">
        <f t="shared" si="1"/>
        <v>589698784</v>
      </c>
    </row>
    <row r="19" spans="1:12" ht="19.5" customHeight="1" x14ac:dyDescent="0.25">
      <c r="A19" s="1" t="s">
        <v>21</v>
      </c>
      <c r="D19" s="44"/>
      <c r="E19" s="11"/>
      <c r="F19" s="41"/>
      <c r="G19" s="41">
        <v>39383</v>
      </c>
      <c r="H19" s="12">
        <f t="shared" si="0"/>
        <v>39.383000000000003</v>
      </c>
      <c r="I19" s="43">
        <v>1044609275</v>
      </c>
      <c r="J19" s="42">
        <f t="shared" si="1"/>
        <v>39383</v>
      </c>
      <c r="K19" s="13">
        <f t="shared" si="1"/>
        <v>39.383000000000003</v>
      </c>
      <c r="L19" s="13">
        <f t="shared" si="1"/>
        <v>1044609275</v>
      </c>
    </row>
    <row r="20" spans="1:12" ht="19.5" customHeight="1" x14ac:dyDescent="0.25">
      <c r="A20" s="1" t="s">
        <v>22</v>
      </c>
      <c r="D20" s="44"/>
      <c r="E20" s="11"/>
      <c r="F20" s="41"/>
      <c r="G20" s="41">
        <v>9105</v>
      </c>
      <c r="H20" s="12">
        <f t="shared" si="0"/>
        <v>9.1050000000000004</v>
      </c>
      <c r="I20" s="43">
        <v>241495693</v>
      </c>
      <c r="J20" s="42">
        <f t="shared" si="1"/>
        <v>9105</v>
      </c>
      <c r="K20" s="13">
        <f t="shared" si="1"/>
        <v>9.1050000000000004</v>
      </c>
      <c r="L20" s="13">
        <f t="shared" si="1"/>
        <v>241495693</v>
      </c>
    </row>
    <row r="21" spans="1:12" ht="19.5" customHeight="1" x14ac:dyDescent="0.25">
      <c r="A21" s="1" t="s">
        <v>23</v>
      </c>
      <c r="D21" s="44"/>
      <c r="E21" s="11"/>
      <c r="F21" s="41"/>
      <c r="G21" s="41">
        <v>40230</v>
      </c>
      <c r="H21" s="12">
        <f t="shared" si="0"/>
        <v>40.230000000000004</v>
      </c>
      <c r="I21" s="43">
        <v>1067073990</v>
      </c>
      <c r="J21" s="42">
        <f t="shared" si="1"/>
        <v>40230</v>
      </c>
      <c r="K21" s="13">
        <f t="shared" si="1"/>
        <v>40.230000000000004</v>
      </c>
      <c r="L21" s="13">
        <f t="shared" si="1"/>
        <v>1067073990</v>
      </c>
    </row>
    <row r="22" spans="1:12" ht="19.5" customHeight="1" x14ac:dyDescent="0.25">
      <c r="A22" s="1" t="s">
        <v>24</v>
      </c>
      <c r="D22" s="44"/>
      <c r="E22" s="11"/>
      <c r="F22" s="41"/>
      <c r="G22" s="41">
        <v>67121</v>
      </c>
      <c r="H22" s="12">
        <f t="shared" si="0"/>
        <v>67.120999999999995</v>
      </c>
      <c r="I22" s="43">
        <v>1780328710</v>
      </c>
      <c r="J22" s="42">
        <f t="shared" si="1"/>
        <v>67121</v>
      </c>
      <c r="K22" s="13">
        <f t="shared" si="1"/>
        <v>67.120999999999995</v>
      </c>
      <c r="L22" s="13">
        <f t="shared" si="1"/>
        <v>1780328710</v>
      </c>
    </row>
    <row r="23" spans="1:12" ht="19.5" customHeight="1" x14ac:dyDescent="0.25">
      <c r="A23" s="1" t="s">
        <v>25</v>
      </c>
      <c r="D23" s="44"/>
      <c r="E23" s="11"/>
      <c r="F23" s="41"/>
      <c r="G23" s="41">
        <v>18209</v>
      </c>
      <c r="H23" s="12">
        <f t="shared" si="0"/>
        <v>18.209</v>
      </c>
      <c r="I23" s="43">
        <v>482991385</v>
      </c>
      <c r="J23" s="42">
        <f t="shared" si="1"/>
        <v>18209</v>
      </c>
      <c r="K23" s="13">
        <f t="shared" si="1"/>
        <v>18.209</v>
      </c>
      <c r="L23" s="13">
        <f t="shared" si="1"/>
        <v>482991385</v>
      </c>
    </row>
    <row r="24" spans="1:12" ht="19.5" customHeight="1" x14ac:dyDescent="0.25">
      <c r="A24" s="1" t="s">
        <v>26</v>
      </c>
      <c r="D24" s="44">
        <v>542905</v>
      </c>
      <c r="E24" s="14">
        <f>D24*0.001</f>
        <v>542.90499999999997</v>
      </c>
      <c r="F24" s="46">
        <v>15662152720</v>
      </c>
      <c r="G24" s="46">
        <v>42348</v>
      </c>
      <c r="H24" s="12">
        <f t="shared" si="0"/>
        <v>42.347999999999999</v>
      </c>
      <c r="I24" s="47">
        <v>1123235779</v>
      </c>
      <c r="J24" s="42">
        <f t="shared" si="1"/>
        <v>585253</v>
      </c>
      <c r="K24" s="13">
        <f t="shared" si="1"/>
        <v>585.25299999999993</v>
      </c>
      <c r="L24" s="13">
        <f t="shared" si="1"/>
        <v>16785388499</v>
      </c>
    </row>
    <row r="25" spans="1:12" ht="21" customHeight="1" thickBot="1" x14ac:dyDescent="0.3">
      <c r="A25" s="3"/>
      <c r="B25" s="3"/>
      <c r="C25" s="3"/>
      <c r="D25" s="15"/>
      <c r="E25" s="15"/>
      <c r="F25" s="48"/>
      <c r="G25" s="48"/>
      <c r="H25" s="48"/>
      <c r="I25" s="48"/>
      <c r="J25" s="48"/>
      <c r="K25" s="48"/>
      <c r="L25" s="48"/>
    </row>
    <row r="26" spans="1:12" ht="21" customHeight="1" x14ac:dyDescent="0.25">
      <c r="A26" s="6" t="s">
        <v>28</v>
      </c>
      <c r="B26" s="6"/>
      <c r="C26" s="16">
        <v>2020</v>
      </c>
      <c r="D26" s="49">
        <f>SUM(D11:D24)</f>
        <v>1520135</v>
      </c>
      <c r="E26" s="22">
        <f>SUM(E11:E24)</f>
        <v>1520.135</v>
      </c>
      <c r="F26" s="49">
        <f>SUM(F11:F24)</f>
        <v>43854027615</v>
      </c>
      <c r="G26" s="49">
        <f>SUM(G11:G24)</f>
        <v>532520</v>
      </c>
      <c r="H26" s="50">
        <f>SUM(H11:H24)</f>
        <v>532.52</v>
      </c>
      <c r="I26" s="49">
        <f t="shared" ref="I26:L26" si="3">SUM(I11:I24)</f>
        <v>14124689923</v>
      </c>
      <c r="J26" s="49">
        <f t="shared" si="3"/>
        <v>2052655</v>
      </c>
      <c r="K26" s="50">
        <f t="shared" si="3"/>
        <v>2052.6550000000002</v>
      </c>
      <c r="L26" s="49">
        <f t="shared" si="3"/>
        <v>57978717538</v>
      </c>
    </row>
    <row r="27" spans="1:12" x14ac:dyDescent="0.25">
      <c r="A27" s="10"/>
      <c r="B27" s="10"/>
      <c r="C27" s="5">
        <v>2019</v>
      </c>
      <c r="D27" s="28">
        <v>2984080</v>
      </c>
      <c r="E27" s="29">
        <f>D27*0.001</f>
        <v>2984.08</v>
      </c>
      <c r="F27" s="27">
        <v>99553924888</v>
      </c>
      <c r="G27" s="28">
        <v>760615</v>
      </c>
      <c r="H27" s="29">
        <f>G27*0.001</f>
        <v>760.61500000000001</v>
      </c>
      <c r="I27" s="27">
        <v>24639373638</v>
      </c>
      <c r="J27" s="28">
        <v>3744695</v>
      </c>
      <c r="K27" s="29">
        <f>J27*0.001</f>
        <v>3744.6950000000002</v>
      </c>
      <c r="L27" s="27">
        <v>124193298526</v>
      </c>
    </row>
    <row r="28" spans="1:12" x14ac:dyDescent="0.25">
      <c r="A28" s="10"/>
      <c r="B28" s="10"/>
    </row>
    <row r="29" spans="1:12" x14ac:dyDescent="0.25">
      <c r="A29" s="10"/>
      <c r="B29" s="10"/>
    </row>
    <row r="30" spans="1:12" x14ac:dyDescent="0.25">
      <c r="A30" s="10"/>
      <c r="B30" s="10"/>
    </row>
  </sheetData>
  <sheetProtection selectLockedCells="1" selectUnlockedCells="1"/>
  <mergeCells count="14">
    <mergeCell ref="A9:C9"/>
    <mergeCell ref="D5:F5"/>
    <mergeCell ref="G5:I5"/>
    <mergeCell ref="B1:B2"/>
    <mergeCell ref="C1:L1"/>
    <mergeCell ref="C2:L2"/>
    <mergeCell ref="A5:C7"/>
    <mergeCell ref="J5:L5"/>
    <mergeCell ref="D6:E6"/>
    <mergeCell ref="D7:E7"/>
    <mergeCell ref="G6:H6"/>
    <mergeCell ref="G7:H7"/>
    <mergeCell ref="J6:K6"/>
    <mergeCell ref="J7:K7"/>
  </mergeCells>
  <pageMargins left="0.39370078740157483" right="0.39370078740157483" top="0.98425196850393704" bottom="0.78740157480314965" header="0.39370078740157483" footer="0.39370078740157483"/>
  <pageSetup paperSize="256" scale="75" firstPageNumber="217" orientation="portrait" r:id="rId1"/>
  <headerFooter differentOddEven="1">
    <oddHeader xml:space="preserve">&amp;R&amp;"-,Regular"PERTANIAN
</oddHeader>
    <oddFooter xml:space="preserve">&amp;L&amp;"-,Regular"
&amp;R&amp;"-,Regular"
______________________________________________________________________
Demak Dalam Angka 2020&amp;"-,Bold" | &amp;"-,Regular"&amp;P
</oddFooter>
    <evenHeader>&amp;L&amp;"-,Italic"AGRICULTURE</evenHeader>
    <evenFooter xml:space="preserve">&amp;L&amp;"-,Italic"_______________________________________________________________________
&amp;"-,Regular"&amp;P &amp;"-,Bold"| &amp;"-,Italic"Demak in Figures 2016
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IPDS-Edy</dc:creator>
  <cp:lastModifiedBy>ASUS</cp:lastModifiedBy>
  <cp:lastPrinted>2021-02-19T03:26:13Z</cp:lastPrinted>
  <dcterms:created xsi:type="dcterms:W3CDTF">2018-02-26T05:43:57Z</dcterms:created>
  <dcterms:modified xsi:type="dcterms:W3CDTF">2021-03-09T04:04:35Z</dcterms:modified>
</cp:coreProperties>
</file>