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PID\Documents\Open Data Agustus\Revisian\RJ\"/>
    </mc:Choice>
  </mc:AlternateContent>
  <bookViews>
    <workbookView xWindow="0" yWindow="0" windowWidth="20490" windowHeight="7755"/>
  </bookViews>
  <sheets>
    <sheet name="2015" sheetId="1" r:id="rId1"/>
  </sheets>
  <externalReferences>
    <externalReference r:id="rId2"/>
  </externalReferences>
  <definedNames>
    <definedName name="_xlnm.Print_Area" localSheetId="0">'2015'!$A$1:$I$31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6" i="1" l="1"/>
  <c r="F26" i="1"/>
  <c r="D26" i="1"/>
  <c r="C26" i="1"/>
  <c r="E26" i="1" s="1"/>
  <c r="G25" i="1"/>
  <c r="F25" i="1"/>
  <c r="D25" i="1"/>
  <c r="C25" i="1"/>
  <c r="G24" i="1"/>
  <c r="F24" i="1"/>
  <c r="D24" i="1"/>
  <c r="C24" i="1"/>
  <c r="G23" i="1"/>
  <c r="F23" i="1"/>
  <c r="D23" i="1"/>
  <c r="C23" i="1"/>
  <c r="E23" i="1" s="1"/>
  <c r="G22" i="1"/>
  <c r="F22" i="1"/>
  <c r="D22" i="1"/>
  <c r="E22" i="1" s="1"/>
  <c r="C22" i="1"/>
  <c r="G21" i="1"/>
  <c r="F21" i="1"/>
  <c r="D21" i="1"/>
  <c r="C21" i="1"/>
  <c r="E21" i="1" s="1"/>
  <c r="G20" i="1"/>
  <c r="F20" i="1"/>
  <c r="D20" i="1"/>
  <c r="C20" i="1"/>
  <c r="G19" i="1"/>
  <c r="F19" i="1"/>
  <c r="H19" i="1" s="1"/>
  <c r="D19" i="1"/>
  <c r="C19" i="1"/>
  <c r="G18" i="1"/>
  <c r="F18" i="1"/>
  <c r="H18" i="1" s="1"/>
  <c r="D18" i="1"/>
  <c r="C18" i="1"/>
  <c r="G17" i="1"/>
  <c r="F17" i="1"/>
  <c r="D17" i="1"/>
  <c r="C17" i="1"/>
  <c r="E17" i="1" s="1"/>
  <c r="G16" i="1"/>
  <c r="F16" i="1"/>
  <c r="D16" i="1"/>
  <c r="E16" i="1" s="1"/>
  <c r="C16" i="1"/>
  <c r="G15" i="1"/>
  <c r="F15" i="1"/>
  <c r="H15" i="1" s="1"/>
  <c r="D15" i="1"/>
  <c r="C15" i="1"/>
  <c r="E15" i="1" s="1"/>
  <c r="G14" i="1"/>
  <c r="H14" i="1" s="1"/>
  <c r="F14" i="1"/>
  <c r="D14" i="1"/>
  <c r="C14" i="1"/>
  <c r="E14" i="1" s="1"/>
  <c r="I14" i="1" s="1"/>
  <c r="G13" i="1"/>
  <c r="F13" i="1"/>
  <c r="H13" i="1" s="1"/>
  <c r="E13" i="1"/>
  <c r="D13" i="1"/>
  <c r="C13" i="1"/>
  <c r="G12" i="1"/>
  <c r="F12" i="1"/>
  <c r="D12" i="1"/>
  <c r="C12" i="1"/>
  <c r="E12" i="1" s="1"/>
  <c r="G11" i="1"/>
  <c r="F11" i="1"/>
  <c r="D11" i="1"/>
  <c r="C11" i="1"/>
  <c r="G10" i="1"/>
  <c r="F10" i="1"/>
  <c r="H10" i="1" s="1"/>
  <c r="D10" i="1"/>
  <c r="C10" i="1"/>
  <c r="E10" i="1" s="1"/>
  <c r="G9" i="1"/>
  <c r="F9" i="1"/>
  <c r="D9" i="1"/>
  <c r="C9" i="1"/>
  <c r="E9" i="1" s="1"/>
  <c r="F28" i="1" l="1"/>
  <c r="H22" i="1"/>
  <c r="I22" i="1" s="1"/>
  <c r="E24" i="1"/>
  <c r="H21" i="1"/>
  <c r="E19" i="1"/>
  <c r="H23" i="1"/>
  <c r="E25" i="1"/>
  <c r="G28" i="1"/>
  <c r="H17" i="1"/>
  <c r="I17" i="1" s="1"/>
  <c r="H24" i="1"/>
  <c r="H9" i="1"/>
  <c r="I9" i="1" s="1"/>
  <c r="E11" i="1"/>
  <c r="H12" i="1"/>
  <c r="I12" i="1" s="1"/>
  <c r="H16" i="1"/>
  <c r="I16" i="1" s="1"/>
  <c r="E18" i="1"/>
  <c r="I18" i="1" s="1"/>
  <c r="H20" i="1"/>
  <c r="H26" i="1"/>
  <c r="I26" i="1" s="1"/>
  <c r="D28" i="1"/>
  <c r="H11" i="1"/>
  <c r="E20" i="1"/>
  <c r="H25" i="1"/>
  <c r="I10" i="1"/>
  <c r="G38" i="1"/>
  <c r="I11" i="1"/>
  <c r="I15" i="1"/>
  <c r="I21" i="1"/>
  <c r="I23" i="1"/>
  <c r="I13" i="1"/>
  <c r="I19" i="1"/>
  <c r="I25" i="1"/>
  <c r="C28" i="1"/>
  <c r="H28" i="1" l="1"/>
  <c r="E28" i="1"/>
  <c r="I24" i="1"/>
  <c r="I20" i="1"/>
  <c r="I28" i="1"/>
  <c r="E38" i="1" l="1"/>
  <c r="I38" i="1" s="1"/>
</calcChain>
</file>

<file path=xl/sharedStrings.xml><?xml version="1.0" encoding="utf-8"?>
<sst xmlns="http://schemas.openxmlformats.org/spreadsheetml/2006/main" count="54" uniqueCount="49">
  <si>
    <t>REKAPITULASI SENSUS HARIAN PASIEN RAWAT JALAN</t>
  </si>
  <si>
    <t>RSUD SUNAN KALIJAGA DEMAK</t>
  </si>
  <si>
    <t>JANUARI S/D DESEMBER TH. 2015</t>
  </si>
  <si>
    <t>NO</t>
  </si>
  <si>
    <t>POLIKLINIK</t>
  </si>
  <si>
    <t>JENIS PASIEN</t>
  </si>
  <si>
    <t>∑ PASIEN BARU DAN LAMA</t>
  </si>
  <si>
    <t>BARU</t>
  </si>
  <si>
    <t>LAMA</t>
  </si>
  <si>
    <t>L</t>
  </si>
  <si>
    <t>P</t>
  </si>
  <si>
    <t>JML</t>
  </si>
  <si>
    <t>1</t>
  </si>
  <si>
    <t>Dalam</t>
  </si>
  <si>
    <t>2</t>
  </si>
  <si>
    <t>Anak</t>
  </si>
  <si>
    <t>3</t>
  </si>
  <si>
    <t>Bedah</t>
  </si>
  <si>
    <t>4</t>
  </si>
  <si>
    <t>Syaraf</t>
  </si>
  <si>
    <t>5</t>
  </si>
  <si>
    <t>Obsgyn</t>
  </si>
  <si>
    <t>6</t>
  </si>
  <si>
    <t>Kulit &amp; Kelamin</t>
  </si>
  <si>
    <t>7</t>
  </si>
  <si>
    <t>Mata</t>
  </si>
  <si>
    <t>8</t>
  </si>
  <si>
    <t>T H T</t>
  </si>
  <si>
    <t>9</t>
  </si>
  <si>
    <t>Gigi &amp; Mulut</t>
  </si>
  <si>
    <t>10</t>
  </si>
  <si>
    <t>Umum</t>
  </si>
  <si>
    <t>11</t>
  </si>
  <si>
    <t>Paru</t>
  </si>
  <si>
    <t>12</t>
  </si>
  <si>
    <t>Fisioterapi</t>
  </si>
  <si>
    <t>13</t>
  </si>
  <si>
    <t>Jiwa</t>
  </si>
  <si>
    <t>14</t>
  </si>
  <si>
    <t>Ortopedi</t>
  </si>
  <si>
    <t>15</t>
  </si>
  <si>
    <t>Terapi Wicara</t>
  </si>
  <si>
    <t>16</t>
  </si>
  <si>
    <t>Konseling Gizi</t>
  </si>
  <si>
    <t>17</t>
  </si>
  <si>
    <t>Psikologi</t>
  </si>
  <si>
    <t>18</t>
  </si>
  <si>
    <t>Tumbuh Kembang</t>
  </si>
  <si>
    <t>GRAND 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</si>
</sst>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_);_(* \(#,##0\);_(* &quot;-&quot;_);_(@_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rgb="FF0000FF"/>
      <name val="Calibri Light"/>
      <family val="1"/>
      <scheme val="major"/>
    </font>
    <font>
      <sz val="11"/>
      <color theme="1"/>
      <name val="Calibri Light"/>
      <family val="1"/>
      <scheme val="major"/>
    </font>
    <font>
      <b/>
      <sz val="14"/>
      <color theme="3" tint="-0.499984740745262"/>
      <name val="Calibri Light"/>
      <family val="1"/>
      <scheme val="major"/>
    </font>
    <font>
      <b/>
      <sz val="14"/>
      <color rgb="FF660066"/>
      <name val="Calibri Light"/>
      <family val="1"/>
      <scheme val="major"/>
    </font>
    <font>
      <b/>
      <sz val="10"/>
      <color theme="1"/>
      <name val="Calibri Light"/>
      <family val="1"/>
      <scheme val="major"/>
    </font>
    <font>
      <b/>
      <sz val="10"/>
      <color rgb="FFFF00FF"/>
      <name val="Calibri"/>
      <family val="2"/>
    </font>
    <font>
      <b/>
      <sz val="10"/>
      <color rgb="FFFF00FF"/>
      <name val="Calibri Light"/>
      <family val="1"/>
      <scheme val="major"/>
    </font>
    <font>
      <b/>
      <sz val="10"/>
      <color rgb="FF006600"/>
      <name val="Calibri Light"/>
      <family val="1"/>
      <scheme val="major"/>
    </font>
    <font>
      <b/>
      <sz val="10"/>
      <color rgb="FF800080"/>
      <name val="Calibri Light"/>
      <family val="1"/>
      <scheme val="major"/>
    </font>
    <font>
      <sz val="10"/>
      <color theme="1"/>
      <name val="Calibri Light"/>
      <family val="1"/>
      <scheme val="major"/>
    </font>
    <font>
      <b/>
      <i/>
      <sz val="10"/>
      <color rgb="FF006600"/>
      <name val="Calibri Light"/>
      <family val="1"/>
      <scheme val="major"/>
    </font>
    <font>
      <b/>
      <i/>
      <sz val="10"/>
      <color rgb="FF800080"/>
      <name val="Calibri Light"/>
      <family val="1"/>
      <scheme val="major"/>
    </font>
    <font>
      <b/>
      <i/>
      <sz val="10"/>
      <color rgb="FFFF00FF"/>
      <name val="Calibri Light"/>
      <family val="1"/>
      <scheme val="major"/>
    </font>
    <font>
      <sz val="9"/>
      <color theme="1"/>
      <name val="Calibri Light"/>
      <family val="1"/>
      <scheme val="major"/>
    </font>
    <font>
      <sz val="11"/>
      <color rgb="FF006600"/>
      <name val="Calibri Light"/>
      <family val="1"/>
      <scheme val="major"/>
    </font>
    <font>
      <b/>
      <i/>
      <sz val="10"/>
      <color rgb="FF0000FF"/>
      <name val="Calibri Light"/>
      <family val="1"/>
      <scheme val="major"/>
    </font>
    <font>
      <b/>
      <sz val="10"/>
      <color rgb="FF0000FF"/>
      <name val="Calibri Light"/>
      <family val="1"/>
      <scheme val="major"/>
    </font>
    <font>
      <sz val="11"/>
      <color theme="0"/>
      <name val="Calibri Light"/>
      <family val="1"/>
      <scheme val="major"/>
    </font>
  </fonts>
  <fills count="6">
    <fill>
      <patternFill patternType="none"/>
    </fill>
    <fill>
      <patternFill patternType="gray125"/>
    </fill>
    <fill>
      <patternFill patternType="solid">
        <fgColor rgb="FF99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EEEB2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6">
    <xf numFmtId="0" fontId="0" fillId="0" borderId="0" xfId="0"/>
    <xf numFmtId="0" fontId="3" fillId="0" borderId="0" xfId="0" applyFont="1" applyAlignment="1">
      <alignment horizontal="center" vertical="center"/>
    </xf>
    <xf numFmtId="17" fontId="3" fillId="0" borderId="0" xfId="0" applyNumberFormat="1" applyFont="1" applyBorder="1" applyAlignment="1">
      <alignment horizontal="center" vertical="center"/>
    </xf>
    <xf numFmtId="17" fontId="3" fillId="0" borderId="0" xfId="0" applyNumberFormat="1" applyFont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2" fillId="3" borderId="18" xfId="0" applyFont="1" applyFill="1" applyBorder="1" applyAlignment="1">
      <alignment horizontal="center" vertical="center"/>
    </xf>
    <xf numFmtId="0" fontId="13" fillId="3" borderId="18" xfId="0" applyFont="1" applyFill="1" applyBorder="1" applyAlignment="1">
      <alignment horizontal="center" vertical="center"/>
    </xf>
    <xf numFmtId="0" fontId="11" fillId="4" borderId="21" xfId="0" applyFont="1" applyFill="1" applyBorder="1" applyAlignment="1">
      <alignment horizontal="center" vertical="center"/>
    </xf>
    <xf numFmtId="0" fontId="11" fillId="4" borderId="22" xfId="0" applyFont="1" applyFill="1" applyBorder="1" applyAlignment="1">
      <alignment horizontal="center" vertical="center"/>
    </xf>
    <xf numFmtId="0" fontId="11" fillId="4" borderId="23" xfId="0" applyFont="1" applyFill="1" applyBorder="1" applyAlignment="1">
      <alignment horizontal="center" vertical="center"/>
    </xf>
    <xf numFmtId="0" fontId="12" fillId="4" borderId="24" xfId="0" applyFont="1" applyFill="1" applyBorder="1" applyAlignment="1">
      <alignment horizontal="center" vertical="center"/>
    </xf>
    <xf numFmtId="0" fontId="13" fillId="4" borderId="24" xfId="0" applyFont="1" applyFill="1" applyBorder="1" applyAlignment="1">
      <alignment horizontal="center" vertical="center"/>
    </xf>
    <xf numFmtId="0" fontId="14" fillId="4" borderId="7" xfId="0" applyFont="1" applyFill="1" applyBorder="1" applyAlignment="1">
      <alignment horizontal="center" vertical="center"/>
    </xf>
    <xf numFmtId="0" fontId="11" fillId="0" borderId="25" xfId="0" quotePrefix="1" applyFont="1" applyBorder="1" applyAlignment="1">
      <alignment horizontal="center" vertical="center"/>
    </xf>
    <xf numFmtId="0" fontId="3" fillId="0" borderId="26" xfId="0" applyFont="1" applyBorder="1" applyAlignment="1">
      <alignment horizontal="left" vertical="center"/>
    </xf>
    <xf numFmtId="1" fontId="3" fillId="0" borderId="14" xfId="1" quotePrefix="1" applyNumberFormat="1" applyFont="1" applyBorder="1" applyAlignment="1">
      <alignment horizontal="center" vertical="center"/>
    </xf>
    <xf numFmtId="1" fontId="3" fillId="0" borderId="27" xfId="1" quotePrefix="1" applyNumberFormat="1" applyFont="1" applyBorder="1" applyAlignment="1">
      <alignment horizontal="center" vertical="center"/>
    </xf>
    <xf numFmtId="1" fontId="12" fillId="3" borderId="28" xfId="1" applyNumberFormat="1" applyFont="1" applyFill="1" applyBorder="1" applyAlignment="1">
      <alignment horizontal="center" vertical="center"/>
    </xf>
    <xf numFmtId="1" fontId="13" fillId="3" borderId="28" xfId="1" applyNumberFormat="1" applyFont="1" applyFill="1" applyBorder="1" applyAlignment="1">
      <alignment horizontal="center" vertical="center"/>
    </xf>
    <xf numFmtId="1" fontId="14" fillId="2" borderId="29" xfId="1" applyNumberFormat="1" applyFont="1" applyFill="1" applyBorder="1" applyAlignment="1">
      <alignment horizontal="center" vertical="center"/>
    </xf>
    <xf numFmtId="0" fontId="3" fillId="0" borderId="30" xfId="0" applyFont="1" applyBorder="1" applyAlignment="1">
      <alignment horizontal="left" vertical="center"/>
    </xf>
    <xf numFmtId="1" fontId="3" fillId="0" borderId="31" xfId="1" quotePrefix="1" applyNumberFormat="1" applyFont="1" applyBorder="1" applyAlignment="1">
      <alignment horizontal="center" vertical="center"/>
    </xf>
    <xf numFmtId="1" fontId="3" fillId="0" borderId="32" xfId="1" quotePrefix="1" applyNumberFormat="1" applyFont="1" applyBorder="1" applyAlignment="1">
      <alignment horizontal="center" vertical="center"/>
    </xf>
    <xf numFmtId="1" fontId="12" fillId="3" borderId="33" xfId="1" applyNumberFormat="1" applyFont="1" applyFill="1" applyBorder="1" applyAlignment="1">
      <alignment horizontal="center" vertical="center"/>
    </xf>
    <xf numFmtId="1" fontId="13" fillId="3" borderId="33" xfId="1" applyNumberFormat="1" applyFont="1" applyFill="1" applyBorder="1" applyAlignment="1">
      <alignment horizontal="center" vertical="center"/>
    </xf>
    <xf numFmtId="1" fontId="14" fillId="2" borderId="34" xfId="1" applyNumberFormat="1" applyFont="1" applyFill="1" applyBorder="1" applyAlignment="1">
      <alignment horizontal="center" vertical="center"/>
    </xf>
    <xf numFmtId="0" fontId="3" fillId="0" borderId="35" xfId="0" applyFont="1" applyBorder="1" applyAlignment="1">
      <alignment horizontal="left" vertical="center"/>
    </xf>
    <xf numFmtId="0" fontId="3" fillId="0" borderId="36" xfId="0" applyFont="1" applyBorder="1" applyAlignment="1">
      <alignment horizontal="left" vertical="center"/>
    </xf>
    <xf numFmtId="0" fontId="11" fillId="0" borderId="37" xfId="0" quotePrefix="1" applyFont="1" applyBorder="1" applyAlignment="1">
      <alignment horizontal="center" vertical="center"/>
    </xf>
    <xf numFmtId="0" fontId="3" fillId="0" borderId="38" xfId="0" applyFont="1" applyBorder="1" applyAlignment="1">
      <alignment horizontal="left" vertical="center"/>
    </xf>
    <xf numFmtId="1" fontId="3" fillId="0" borderId="39" xfId="1" quotePrefix="1" applyNumberFormat="1" applyFont="1" applyBorder="1" applyAlignment="1">
      <alignment horizontal="center" vertical="center"/>
    </xf>
    <xf numFmtId="1" fontId="3" fillId="0" borderId="40" xfId="1" quotePrefix="1" applyNumberFormat="1" applyFont="1" applyBorder="1" applyAlignment="1">
      <alignment horizontal="center" vertical="center"/>
    </xf>
    <xf numFmtId="1" fontId="12" fillId="3" borderId="41" xfId="1" applyNumberFormat="1" applyFont="1" applyFill="1" applyBorder="1" applyAlignment="1">
      <alignment horizontal="center" vertical="center"/>
    </xf>
    <xf numFmtId="1" fontId="13" fillId="3" borderId="41" xfId="1" applyNumberFormat="1" applyFont="1" applyFill="1" applyBorder="1" applyAlignment="1">
      <alignment horizontal="center" vertical="center"/>
    </xf>
    <xf numFmtId="1" fontId="14" fillId="2" borderId="42" xfId="1" applyNumberFormat="1" applyFont="1" applyFill="1" applyBorder="1" applyAlignment="1">
      <alignment horizontal="center" vertical="center"/>
    </xf>
    <xf numFmtId="0" fontId="11" fillId="4" borderId="10" xfId="0" applyFont="1" applyFill="1" applyBorder="1" applyAlignment="1">
      <alignment horizontal="center" vertical="center"/>
    </xf>
    <xf numFmtId="0" fontId="15" fillId="4" borderId="12" xfId="0" applyFont="1" applyFill="1" applyBorder="1" applyAlignment="1">
      <alignment horizontal="center" vertical="center"/>
    </xf>
    <xf numFmtId="1" fontId="3" fillId="4" borderId="43" xfId="1" applyNumberFormat="1" applyFont="1" applyFill="1" applyBorder="1" applyAlignment="1">
      <alignment horizontal="center" vertical="center"/>
    </xf>
    <xf numFmtId="1" fontId="3" fillId="4" borderId="11" xfId="1" applyNumberFormat="1" applyFont="1" applyFill="1" applyBorder="1" applyAlignment="1">
      <alignment horizontal="center" vertical="center"/>
    </xf>
    <xf numFmtId="1" fontId="16" fillId="4" borderId="11" xfId="1" applyNumberFormat="1" applyFont="1" applyFill="1" applyBorder="1" applyAlignment="1">
      <alignment horizontal="center" vertical="center"/>
    </xf>
    <xf numFmtId="1" fontId="3" fillId="4" borderId="44" xfId="1" applyNumberFormat="1" applyFont="1" applyFill="1" applyBorder="1" applyAlignment="1">
      <alignment horizontal="center" vertical="center"/>
    </xf>
    <xf numFmtId="1" fontId="13" fillId="4" borderId="45" xfId="1" applyNumberFormat="1" applyFont="1" applyFill="1" applyBorder="1" applyAlignment="1">
      <alignment horizontal="center" vertical="center"/>
    </xf>
    <xf numFmtId="1" fontId="14" fillId="4" borderId="12" xfId="1" applyNumberFormat="1" applyFont="1" applyFill="1" applyBorder="1" applyAlignment="1">
      <alignment horizontal="center" vertical="center"/>
    </xf>
    <xf numFmtId="1" fontId="18" fillId="5" borderId="15" xfId="1" applyNumberFormat="1" applyFont="1" applyFill="1" applyBorder="1" applyAlignment="1">
      <alignment horizontal="center" vertical="center"/>
    </xf>
    <xf numFmtId="1" fontId="18" fillId="5" borderId="20" xfId="1" applyNumberFormat="1" applyFont="1" applyFill="1" applyBorder="1" applyAlignment="1">
      <alignment horizontal="center" vertical="center"/>
    </xf>
    <xf numFmtId="1" fontId="9" fillId="3" borderId="18" xfId="1" applyNumberFormat="1" applyFont="1" applyFill="1" applyBorder="1" applyAlignment="1">
      <alignment horizontal="center" vertical="center"/>
    </xf>
    <xf numFmtId="1" fontId="18" fillId="5" borderId="17" xfId="1" applyNumberFormat="1" applyFont="1" applyFill="1" applyBorder="1" applyAlignment="1">
      <alignment horizontal="center" vertical="center"/>
    </xf>
    <xf numFmtId="1" fontId="10" fillId="3" borderId="18" xfId="1" applyNumberFormat="1" applyFont="1" applyFill="1" applyBorder="1" applyAlignment="1">
      <alignment horizontal="center" vertical="center"/>
    </xf>
    <xf numFmtId="1" fontId="8" fillId="2" borderId="48" xfId="1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1" fontId="19" fillId="0" borderId="0" xfId="0" applyNumberFormat="1" applyFon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0" fontId="17" fillId="5" borderId="46" xfId="0" applyFont="1" applyFill="1" applyBorder="1" applyAlignment="1">
      <alignment horizontal="center" vertical="center"/>
    </xf>
    <xf numFmtId="0" fontId="17" fillId="5" borderId="47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horizontal="center" vertical="center"/>
    </xf>
    <xf numFmtId="0" fontId="9" fillId="3" borderId="12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horizontal="center" vertical="center"/>
    </xf>
    <xf numFmtId="0" fontId="10" fillId="3" borderId="11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00.20\sharefile\PPID\OPEN%20DATA\2015\Rekap%20SHRJ%20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"/>
      <sheetName val="FEB"/>
      <sheetName val="MAR"/>
      <sheetName val="TW I"/>
      <sheetName val="APR"/>
      <sheetName val="MEI"/>
      <sheetName val="JUN"/>
      <sheetName val="TW II"/>
      <sheetName val="JUL"/>
      <sheetName val="AGT"/>
      <sheetName val="SEP"/>
      <sheetName val="TW III"/>
      <sheetName val="OKT"/>
      <sheetName val="NOP"/>
      <sheetName val="DES"/>
      <sheetName val="TW IV"/>
      <sheetName val="2015"/>
    </sheetNames>
    <sheetDataSet>
      <sheetData sheetId="0" refreshError="1"/>
      <sheetData sheetId="1" refreshError="1"/>
      <sheetData sheetId="2" refreshError="1"/>
      <sheetData sheetId="3">
        <row r="9">
          <cell r="C9">
            <v>405</v>
          </cell>
          <cell r="D9">
            <v>558</v>
          </cell>
          <cell r="F9">
            <v>1444</v>
          </cell>
          <cell r="G9">
            <v>2337</v>
          </cell>
        </row>
        <row r="10">
          <cell r="C10">
            <v>244</v>
          </cell>
          <cell r="D10">
            <v>208</v>
          </cell>
          <cell r="F10">
            <v>519</v>
          </cell>
          <cell r="G10">
            <v>450</v>
          </cell>
        </row>
        <row r="11">
          <cell r="C11">
            <v>410</v>
          </cell>
          <cell r="D11">
            <v>306</v>
          </cell>
          <cell r="F11">
            <v>862</v>
          </cell>
          <cell r="G11">
            <v>773</v>
          </cell>
        </row>
        <row r="12">
          <cell r="C12">
            <v>151</v>
          </cell>
          <cell r="D12">
            <v>220</v>
          </cell>
          <cell r="F12">
            <v>1137</v>
          </cell>
          <cell r="G12">
            <v>1614</v>
          </cell>
        </row>
        <row r="13">
          <cell r="C13">
            <v>0</v>
          </cell>
          <cell r="D13">
            <v>551</v>
          </cell>
          <cell r="F13">
            <v>0</v>
          </cell>
          <cell r="G13">
            <v>625</v>
          </cell>
        </row>
        <row r="14">
          <cell r="C14">
            <v>218</v>
          </cell>
          <cell r="D14">
            <v>262</v>
          </cell>
          <cell r="F14">
            <v>170</v>
          </cell>
          <cell r="G14">
            <v>197</v>
          </cell>
        </row>
        <row r="15">
          <cell r="C15">
            <v>360</v>
          </cell>
          <cell r="D15">
            <v>576</v>
          </cell>
          <cell r="F15">
            <v>632</v>
          </cell>
          <cell r="G15">
            <v>795</v>
          </cell>
        </row>
        <row r="16">
          <cell r="C16">
            <v>283</v>
          </cell>
          <cell r="D16">
            <v>336</v>
          </cell>
          <cell r="F16">
            <v>182</v>
          </cell>
          <cell r="G16">
            <v>289</v>
          </cell>
        </row>
        <row r="17">
          <cell r="C17">
            <v>233</v>
          </cell>
          <cell r="D17">
            <v>303</v>
          </cell>
          <cell r="F17">
            <v>216</v>
          </cell>
          <cell r="G17">
            <v>371</v>
          </cell>
        </row>
        <row r="18">
          <cell r="C18">
            <v>87</v>
          </cell>
          <cell r="D18">
            <v>83</v>
          </cell>
          <cell r="F18">
            <v>26</v>
          </cell>
          <cell r="G18">
            <v>23</v>
          </cell>
        </row>
        <row r="19">
          <cell r="C19">
            <v>58</v>
          </cell>
          <cell r="D19">
            <v>41</v>
          </cell>
          <cell r="F19">
            <v>434</v>
          </cell>
          <cell r="G19">
            <v>323</v>
          </cell>
        </row>
        <row r="20">
          <cell r="C20">
            <v>77</v>
          </cell>
          <cell r="D20">
            <v>115</v>
          </cell>
          <cell r="F20">
            <v>463</v>
          </cell>
          <cell r="G20">
            <v>892</v>
          </cell>
        </row>
        <row r="21">
          <cell r="C21">
            <v>24</v>
          </cell>
          <cell r="D21">
            <v>19</v>
          </cell>
          <cell r="F21">
            <v>263</v>
          </cell>
          <cell r="G21">
            <v>167</v>
          </cell>
        </row>
        <row r="22">
          <cell r="C22">
            <v>0</v>
          </cell>
          <cell r="D22">
            <v>0</v>
          </cell>
          <cell r="F22">
            <v>0</v>
          </cell>
          <cell r="G22">
            <v>0</v>
          </cell>
        </row>
        <row r="23">
          <cell r="C23">
            <v>1</v>
          </cell>
          <cell r="D23">
            <v>4</v>
          </cell>
          <cell r="F23">
            <v>94</v>
          </cell>
          <cell r="G23">
            <v>76</v>
          </cell>
        </row>
        <row r="24">
          <cell r="C24">
            <v>20</v>
          </cell>
          <cell r="D24">
            <v>3</v>
          </cell>
          <cell r="F24">
            <v>0</v>
          </cell>
          <cell r="G24">
            <v>0</v>
          </cell>
        </row>
        <row r="25">
          <cell r="C25">
            <v>7</v>
          </cell>
          <cell r="D25">
            <v>3</v>
          </cell>
          <cell r="F25">
            <v>11</v>
          </cell>
          <cell r="G25">
            <v>7</v>
          </cell>
        </row>
        <row r="26">
          <cell r="C26">
            <v>56</v>
          </cell>
          <cell r="D26">
            <v>47</v>
          </cell>
          <cell r="F26">
            <v>66</v>
          </cell>
          <cell r="G26">
            <v>73</v>
          </cell>
        </row>
      </sheetData>
      <sheetData sheetId="4" refreshError="1"/>
      <sheetData sheetId="5" refreshError="1"/>
      <sheetData sheetId="6" refreshError="1"/>
      <sheetData sheetId="7">
        <row r="9">
          <cell r="C9">
            <v>327</v>
          </cell>
          <cell r="D9">
            <v>420</v>
          </cell>
          <cell r="F9">
            <v>1382</v>
          </cell>
          <cell r="G9">
            <v>2128</v>
          </cell>
        </row>
        <row r="10">
          <cell r="C10">
            <v>176</v>
          </cell>
          <cell r="D10">
            <v>157</v>
          </cell>
          <cell r="F10">
            <v>507</v>
          </cell>
          <cell r="G10">
            <v>410</v>
          </cell>
        </row>
        <row r="11">
          <cell r="C11">
            <v>350</v>
          </cell>
          <cell r="D11">
            <v>255</v>
          </cell>
          <cell r="F11">
            <v>650</v>
          </cell>
          <cell r="G11">
            <v>635</v>
          </cell>
        </row>
        <row r="12">
          <cell r="C12">
            <v>146</v>
          </cell>
          <cell r="D12">
            <v>239</v>
          </cell>
          <cell r="F12">
            <v>1216</v>
          </cell>
          <cell r="G12">
            <v>1614</v>
          </cell>
        </row>
        <row r="13">
          <cell r="C13">
            <v>0</v>
          </cell>
          <cell r="D13">
            <v>600</v>
          </cell>
          <cell r="F13">
            <v>0</v>
          </cell>
          <cell r="G13">
            <v>803</v>
          </cell>
        </row>
        <row r="14">
          <cell r="C14">
            <v>227</v>
          </cell>
          <cell r="D14">
            <v>266</v>
          </cell>
          <cell r="F14">
            <v>190</v>
          </cell>
          <cell r="G14">
            <v>239</v>
          </cell>
        </row>
        <row r="15">
          <cell r="C15">
            <v>422</v>
          </cell>
          <cell r="D15">
            <v>524</v>
          </cell>
          <cell r="F15">
            <v>647</v>
          </cell>
          <cell r="G15">
            <v>828</v>
          </cell>
        </row>
        <row r="16">
          <cell r="C16">
            <v>345</v>
          </cell>
          <cell r="D16">
            <v>389</v>
          </cell>
          <cell r="F16">
            <v>215</v>
          </cell>
          <cell r="G16">
            <v>275</v>
          </cell>
        </row>
        <row r="17">
          <cell r="C17">
            <v>218</v>
          </cell>
          <cell r="D17">
            <v>255</v>
          </cell>
          <cell r="F17">
            <v>293</v>
          </cell>
          <cell r="G17">
            <v>442</v>
          </cell>
        </row>
        <row r="18">
          <cell r="C18">
            <v>392</v>
          </cell>
          <cell r="D18">
            <v>148</v>
          </cell>
          <cell r="F18">
            <v>16</v>
          </cell>
          <cell r="G18">
            <v>14</v>
          </cell>
        </row>
        <row r="19">
          <cell r="C19">
            <v>47</v>
          </cell>
          <cell r="D19">
            <v>39</v>
          </cell>
          <cell r="F19">
            <v>329</v>
          </cell>
          <cell r="G19">
            <v>265</v>
          </cell>
        </row>
        <row r="20">
          <cell r="C20">
            <v>75</v>
          </cell>
          <cell r="D20">
            <v>112</v>
          </cell>
          <cell r="F20">
            <v>520</v>
          </cell>
          <cell r="G20">
            <v>919</v>
          </cell>
        </row>
        <row r="21">
          <cell r="C21">
            <v>21</v>
          </cell>
          <cell r="D21">
            <v>26</v>
          </cell>
          <cell r="F21">
            <v>319</v>
          </cell>
          <cell r="G21">
            <v>218</v>
          </cell>
        </row>
        <row r="22">
          <cell r="C22">
            <v>0</v>
          </cell>
          <cell r="D22">
            <v>0</v>
          </cell>
          <cell r="F22">
            <v>0</v>
          </cell>
          <cell r="G22">
            <v>0</v>
          </cell>
        </row>
        <row r="23">
          <cell r="C23">
            <v>5</v>
          </cell>
          <cell r="D23">
            <v>8</v>
          </cell>
          <cell r="F23">
            <v>55</v>
          </cell>
          <cell r="G23">
            <v>78</v>
          </cell>
        </row>
        <row r="24">
          <cell r="C24">
            <v>2</v>
          </cell>
          <cell r="D24">
            <v>2</v>
          </cell>
          <cell r="F24">
            <v>0</v>
          </cell>
          <cell r="G24">
            <v>0</v>
          </cell>
        </row>
        <row r="25">
          <cell r="C25">
            <v>7</v>
          </cell>
          <cell r="D25">
            <v>12</v>
          </cell>
          <cell r="F25">
            <v>4</v>
          </cell>
          <cell r="G25">
            <v>11</v>
          </cell>
        </row>
        <row r="26">
          <cell r="C26">
            <v>41</v>
          </cell>
          <cell r="D26">
            <v>28</v>
          </cell>
          <cell r="F26">
            <v>97</v>
          </cell>
          <cell r="G26">
            <v>80</v>
          </cell>
        </row>
      </sheetData>
      <sheetData sheetId="8" refreshError="1"/>
      <sheetData sheetId="9" refreshError="1"/>
      <sheetData sheetId="10" refreshError="1"/>
      <sheetData sheetId="11">
        <row r="9">
          <cell r="C9">
            <v>277</v>
          </cell>
          <cell r="D9">
            <v>328</v>
          </cell>
          <cell r="F9">
            <v>1345</v>
          </cell>
          <cell r="G9">
            <v>1988</v>
          </cell>
        </row>
        <row r="10">
          <cell r="C10">
            <v>145</v>
          </cell>
          <cell r="D10">
            <v>105</v>
          </cell>
          <cell r="F10">
            <v>413</v>
          </cell>
          <cell r="G10">
            <v>324</v>
          </cell>
        </row>
        <row r="11">
          <cell r="C11">
            <v>467</v>
          </cell>
          <cell r="D11">
            <v>385</v>
          </cell>
          <cell r="F11">
            <v>820</v>
          </cell>
          <cell r="G11">
            <v>845</v>
          </cell>
        </row>
        <row r="12">
          <cell r="C12">
            <v>157</v>
          </cell>
          <cell r="D12">
            <v>227</v>
          </cell>
          <cell r="F12">
            <v>1192</v>
          </cell>
          <cell r="G12">
            <v>1528</v>
          </cell>
        </row>
        <row r="13">
          <cell r="C13">
            <v>1</v>
          </cell>
          <cell r="D13">
            <v>601</v>
          </cell>
          <cell r="F13">
            <v>0</v>
          </cell>
          <cell r="G13">
            <v>856</v>
          </cell>
        </row>
        <row r="14">
          <cell r="C14">
            <v>167</v>
          </cell>
          <cell r="D14">
            <v>204</v>
          </cell>
          <cell r="F14">
            <v>192</v>
          </cell>
          <cell r="G14">
            <v>230</v>
          </cell>
        </row>
        <row r="15">
          <cell r="C15">
            <v>428</v>
          </cell>
          <cell r="D15">
            <v>551</v>
          </cell>
          <cell r="F15">
            <v>617</v>
          </cell>
          <cell r="G15">
            <v>790</v>
          </cell>
        </row>
        <row r="16">
          <cell r="C16">
            <v>298</v>
          </cell>
          <cell r="D16">
            <v>302</v>
          </cell>
          <cell r="F16">
            <v>181</v>
          </cell>
          <cell r="G16">
            <v>271</v>
          </cell>
        </row>
        <row r="17">
          <cell r="C17">
            <v>247</v>
          </cell>
          <cell r="D17">
            <v>331</v>
          </cell>
          <cell r="F17">
            <v>295</v>
          </cell>
          <cell r="G17">
            <v>458</v>
          </cell>
        </row>
        <row r="18">
          <cell r="C18">
            <v>145</v>
          </cell>
          <cell r="D18">
            <v>94</v>
          </cell>
          <cell r="F18">
            <v>11</v>
          </cell>
          <cell r="G18">
            <v>4</v>
          </cell>
        </row>
        <row r="19">
          <cell r="C19">
            <v>44</v>
          </cell>
          <cell r="D19">
            <v>22</v>
          </cell>
          <cell r="F19">
            <v>279</v>
          </cell>
          <cell r="G19">
            <v>221</v>
          </cell>
        </row>
        <row r="20">
          <cell r="C20">
            <v>59</v>
          </cell>
          <cell r="D20">
            <v>86</v>
          </cell>
          <cell r="F20">
            <v>409</v>
          </cell>
          <cell r="G20">
            <v>815</v>
          </cell>
        </row>
        <row r="21">
          <cell r="C21">
            <v>22</v>
          </cell>
          <cell r="D21">
            <v>20</v>
          </cell>
          <cell r="F21">
            <v>256</v>
          </cell>
          <cell r="G21">
            <v>220</v>
          </cell>
        </row>
        <row r="22">
          <cell r="C22">
            <v>0</v>
          </cell>
          <cell r="D22">
            <v>0</v>
          </cell>
          <cell r="F22">
            <v>0</v>
          </cell>
          <cell r="G22">
            <v>0</v>
          </cell>
        </row>
        <row r="23">
          <cell r="C23">
            <v>3</v>
          </cell>
          <cell r="D23">
            <v>0</v>
          </cell>
          <cell r="F23">
            <v>38</v>
          </cell>
          <cell r="G23">
            <v>38</v>
          </cell>
        </row>
        <row r="24">
          <cell r="C24">
            <v>1</v>
          </cell>
          <cell r="D24">
            <v>1</v>
          </cell>
          <cell r="F24">
            <v>0</v>
          </cell>
          <cell r="G24">
            <v>0</v>
          </cell>
        </row>
        <row r="25">
          <cell r="C25">
            <v>6</v>
          </cell>
          <cell r="D25">
            <v>4</v>
          </cell>
          <cell r="F25">
            <v>3</v>
          </cell>
          <cell r="G25">
            <v>12</v>
          </cell>
        </row>
        <row r="26">
          <cell r="C26">
            <v>61</v>
          </cell>
          <cell r="D26">
            <v>54</v>
          </cell>
          <cell r="F26">
            <v>97</v>
          </cell>
          <cell r="G26">
            <v>66</v>
          </cell>
        </row>
      </sheetData>
      <sheetData sheetId="12" refreshError="1"/>
      <sheetData sheetId="13" refreshError="1"/>
      <sheetData sheetId="14" refreshError="1"/>
      <sheetData sheetId="15">
        <row r="9">
          <cell r="C9">
            <v>300</v>
          </cell>
          <cell r="D9">
            <v>390</v>
          </cell>
          <cell r="F9">
            <v>1862</v>
          </cell>
          <cell r="G9">
            <v>2978</v>
          </cell>
        </row>
        <row r="10">
          <cell r="C10">
            <v>149</v>
          </cell>
          <cell r="D10">
            <v>132</v>
          </cell>
          <cell r="F10">
            <v>433</v>
          </cell>
          <cell r="G10">
            <v>323</v>
          </cell>
        </row>
        <row r="11">
          <cell r="C11">
            <v>449</v>
          </cell>
          <cell r="D11">
            <v>392</v>
          </cell>
          <cell r="F11">
            <v>869</v>
          </cell>
          <cell r="G11">
            <v>854</v>
          </cell>
        </row>
        <row r="12">
          <cell r="C12">
            <v>162</v>
          </cell>
          <cell r="D12">
            <v>177</v>
          </cell>
          <cell r="F12">
            <v>1180</v>
          </cell>
          <cell r="G12">
            <v>1533</v>
          </cell>
        </row>
        <row r="13">
          <cell r="C13">
            <v>0</v>
          </cell>
          <cell r="D13">
            <v>691</v>
          </cell>
          <cell r="F13">
            <v>0</v>
          </cell>
          <cell r="G13">
            <v>899</v>
          </cell>
        </row>
        <row r="14">
          <cell r="C14">
            <v>176</v>
          </cell>
          <cell r="D14">
            <v>219</v>
          </cell>
          <cell r="F14">
            <v>131</v>
          </cell>
          <cell r="G14">
            <v>198</v>
          </cell>
        </row>
        <row r="15">
          <cell r="C15">
            <v>336</v>
          </cell>
          <cell r="D15">
            <v>493</v>
          </cell>
          <cell r="F15">
            <v>730</v>
          </cell>
          <cell r="G15">
            <v>950</v>
          </cell>
        </row>
        <row r="16">
          <cell r="C16">
            <v>249</v>
          </cell>
          <cell r="D16">
            <v>348</v>
          </cell>
          <cell r="F16">
            <v>152</v>
          </cell>
          <cell r="G16">
            <v>265</v>
          </cell>
        </row>
        <row r="17">
          <cell r="C17">
            <v>183</v>
          </cell>
          <cell r="D17">
            <v>272</v>
          </cell>
          <cell r="F17">
            <v>259</v>
          </cell>
          <cell r="G17">
            <v>712</v>
          </cell>
        </row>
        <row r="18">
          <cell r="C18">
            <v>85</v>
          </cell>
          <cell r="D18">
            <v>97</v>
          </cell>
          <cell r="F18">
            <v>10</v>
          </cell>
          <cell r="G18">
            <v>3</v>
          </cell>
        </row>
        <row r="19">
          <cell r="C19">
            <v>39</v>
          </cell>
          <cell r="D19">
            <v>31</v>
          </cell>
          <cell r="F19">
            <v>302</v>
          </cell>
          <cell r="G19">
            <v>242</v>
          </cell>
        </row>
        <row r="20">
          <cell r="C20">
            <v>48</v>
          </cell>
          <cell r="D20">
            <v>72</v>
          </cell>
          <cell r="F20">
            <v>687</v>
          </cell>
          <cell r="G20">
            <v>1375</v>
          </cell>
        </row>
        <row r="21">
          <cell r="C21">
            <v>27</v>
          </cell>
          <cell r="D21">
            <v>22</v>
          </cell>
          <cell r="F21">
            <v>297</v>
          </cell>
          <cell r="G21">
            <v>259</v>
          </cell>
        </row>
        <row r="22">
          <cell r="C22">
            <v>0</v>
          </cell>
          <cell r="D22">
            <v>0</v>
          </cell>
          <cell r="F22">
            <v>0</v>
          </cell>
          <cell r="G22">
            <v>0</v>
          </cell>
        </row>
        <row r="23">
          <cell r="C23">
            <v>8</v>
          </cell>
          <cell r="D23">
            <v>2</v>
          </cell>
          <cell r="F23">
            <v>128</v>
          </cell>
          <cell r="G23">
            <v>89</v>
          </cell>
        </row>
        <row r="24">
          <cell r="C24">
            <v>9</v>
          </cell>
          <cell r="D24">
            <v>6</v>
          </cell>
          <cell r="F24">
            <v>0</v>
          </cell>
          <cell r="G24">
            <v>0</v>
          </cell>
        </row>
        <row r="25">
          <cell r="C25">
            <v>9</v>
          </cell>
          <cell r="D25">
            <v>4</v>
          </cell>
          <cell r="F25">
            <v>3</v>
          </cell>
          <cell r="G25">
            <v>6</v>
          </cell>
        </row>
        <row r="26">
          <cell r="C26">
            <v>72</v>
          </cell>
          <cell r="D26">
            <v>32</v>
          </cell>
          <cell r="F26">
            <v>89</v>
          </cell>
          <cell r="G26">
            <v>47</v>
          </cell>
        </row>
      </sheetData>
      <sheetData sheetId="1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499984740745262"/>
  </sheetPr>
  <dimension ref="A1:K39"/>
  <sheetViews>
    <sheetView tabSelected="1" zoomScale="80" zoomScaleNormal="80" workbookViewId="0">
      <selection activeCell="A32" sqref="A32:XFD44"/>
    </sheetView>
  </sheetViews>
  <sheetFormatPr defaultRowHeight="15" x14ac:dyDescent="0.25"/>
  <cols>
    <col min="1" max="1" width="4.7109375" style="1" customWidth="1"/>
    <col min="2" max="2" width="19.85546875" style="1" customWidth="1"/>
    <col min="3" max="8" width="7.7109375" style="1" customWidth="1"/>
    <col min="9" max="9" width="8.5703125" style="1" customWidth="1"/>
    <col min="10" max="16384" width="9.140625" style="1"/>
  </cols>
  <sheetData>
    <row r="1" spans="1:11" ht="18.75" x14ac:dyDescent="0.25">
      <c r="A1" s="65" t="s">
        <v>0</v>
      </c>
      <c r="B1" s="65"/>
      <c r="C1" s="65"/>
      <c r="D1" s="65"/>
      <c r="E1" s="65"/>
      <c r="F1" s="65"/>
      <c r="G1" s="65"/>
      <c r="H1" s="65"/>
      <c r="I1" s="65"/>
    </row>
    <row r="2" spans="1:11" ht="18.75" x14ac:dyDescent="0.25">
      <c r="A2" s="66" t="s">
        <v>1</v>
      </c>
      <c r="B2" s="66"/>
      <c r="C2" s="66"/>
      <c r="D2" s="66"/>
      <c r="E2" s="66"/>
      <c r="F2" s="66"/>
      <c r="G2" s="66"/>
      <c r="H2" s="66"/>
      <c r="I2" s="66"/>
    </row>
    <row r="3" spans="1:11" ht="15.75" customHeight="1" x14ac:dyDescent="0.25">
      <c r="A3" s="67" t="s">
        <v>2</v>
      </c>
      <c r="B3" s="67"/>
      <c r="C3" s="67"/>
      <c r="D3" s="67"/>
      <c r="E3" s="67"/>
      <c r="F3" s="67"/>
      <c r="G3" s="67"/>
      <c r="H3" s="67"/>
      <c r="I3" s="67"/>
    </row>
    <row r="4" spans="1:11" ht="18" customHeight="1" thickBot="1" x14ac:dyDescent="0.3">
      <c r="A4" s="2"/>
      <c r="B4" s="2"/>
      <c r="C4" s="3"/>
    </row>
    <row r="5" spans="1:11" ht="19.5" customHeight="1" thickBot="1" x14ac:dyDescent="0.3">
      <c r="A5" s="55" t="s">
        <v>3</v>
      </c>
      <c r="B5" s="57" t="s">
        <v>4</v>
      </c>
      <c r="C5" s="70" t="s">
        <v>5</v>
      </c>
      <c r="D5" s="71"/>
      <c r="E5" s="71"/>
      <c r="F5" s="71"/>
      <c r="G5" s="71"/>
      <c r="H5" s="72"/>
      <c r="I5" s="73" t="s">
        <v>6</v>
      </c>
    </row>
    <row r="6" spans="1:11" ht="19.5" customHeight="1" thickBot="1" x14ac:dyDescent="0.3">
      <c r="A6" s="68"/>
      <c r="B6" s="69"/>
      <c r="C6" s="59" t="s">
        <v>7</v>
      </c>
      <c r="D6" s="60"/>
      <c r="E6" s="61"/>
      <c r="F6" s="62" t="s">
        <v>8</v>
      </c>
      <c r="G6" s="63"/>
      <c r="H6" s="64"/>
      <c r="I6" s="74"/>
    </row>
    <row r="7" spans="1:11" ht="32.25" customHeight="1" thickTop="1" thickBot="1" x14ac:dyDescent="0.3">
      <c r="A7" s="56"/>
      <c r="B7" s="58"/>
      <c r="C7" s="4" t="s">
        <v>9</v>
      </c>
      <c r="D7" s="5" t="s">
        <v>10</v>
      </c>
      <c r="E7" s="6" t="s">
        <v>11</v>
      </c>
      <c r="F7" s="4" t="s">
        <v>9</v>
      </c>
      <c r="G7" s="5" t="s">
        <v>10</v>
      </c>
      <c r="H7" s="7" t="s">
        <v>11</v>
      </c>
      <c r="I7" s="75"/>
    </row>
    <row r="8" spans="1:11" ht="9.75" customHeight="1" thickBot="1" x14ac:dyDescent="0.3">
      <c r="A8" s="8"/>
      <c r="B8" s="9"/>
      <c r="C8" s="8"/>
      <c r="D8" s="10"/>
      <c r="E8" s="11"/>
      <c r="F8" s="8"/>
      <c r="G8" s="10"/>
      <c r="H8" s="12"/>
      <c r="I8" s="13"/>
    </row>
    <row r="9" spans="1:11" ht="18" customHeight="1" thickTop="1" x14ac:dyDescent="0.25">
      <c r="A9" s="14" t="s">
        <v>12</v>
      </c>
      <c r="B9" s="15" t="s">
        <v>13</v>
      </c>
      <c r="C9" s="16">
        <f>SUM('[1]TW I'!C9,'[1]TW II'!C9,'[1]TW III'!C9,'[1]TW IV'!C9)</f>
        <v>1309</v>
      </c>
      <c r="D9" s="17">
        <f>SUM('[1]TW I'!D9,'[1]TW II'!D9,'[1]TW III'!D9,'[1]TW IV'!D9)</f>
        <v>1696</v>
      </c>
      <c r="E9" s="18">
        <f>SUM(C9:D9)</f>
        <v>3005</v>
      </c>
      <c r="F9" s="16">
        <f>SUM('[1]TW I'!F9,'[1]TW II'!F9,'[1]TW III'!F9,'[1]TW IV'!F9)</f>
        <v>6033</v>
      </c>
      <c r="G9" s="17">
        <f>SUM('[1]TW I'!G9,'[1]TW II'!G9,'[1]TW III'!G9,'[1]TW IV'!G9)</f>
        <v>9431</v>
      </c>
      <c r="H9" s="19">
        <f>SUM(F9:G9)</f>
        <v>15464</v>
      </c>
      <c r="I9" s="20">
        <f>SUM(E9,H9)</f>
        <v>18469</v>
      </c>
      <c r="K9" s="52"/>
    </row>
    <row r="10" spans="1:11" ht="18" customHeight="1" x14ac:dyDescent="0.25">
      <c r="A10" s="14" t="s">
        <v>14</v>
      </c>
      <c r="B10" s="21" t="s">
        <v>15</v>
      </c>
      <c r="C10" s="22">
        <f>SUM('[1]TW I'!C10,'[1]TW II'!C10,'[1]TW III'!C10,'[1]TW IV'!C10)</f>
        <v>714</v>
      </c>
      <c r="D10" s="23">
        <f>SUM('[1]TW I'!D10,'[1]TW II'!D10,'[1]TW III'!D10,'[1]TW IV'!D10)</f>
        <v>602</v>
      </c>
      <c r="E10" s="24">
        <f t="shared" ref="E10:E26" si="0">SUM(C10:D10)</f>
        <v>1316</v>
      </c>
      <c r="F10" s="22">
        <f>SUM('[1]TW I'!F10,'[1]TW II'!F10,'[1]TW III'!F10,'[1]TW IV'!F10)</f>
        <v>1872</v>
      </c>
      <c r="G10" s="23">
        <f>SUM('[1]TW I'!G10,'[1]TW II'!G10,'[1]TW III'!G10,'[1]TW IV'!G10)</f>
        <v>1507</v>
      </c>
      <c r="H10" s="25">
        <f t="shared" ref="H10:H26" si="1">SUM(F10:G10)</f>
        <v>3379</v>
      </c>
      <c r="I10" s="26">
        <f t="shared" ref="I10:I26" si="2">SUM(E10,H10)</f>
        <v>4695</v>
      </c>
    </row>
    <row r="11" spans="1:11" ht="18" customHeight="1" x14ac:dyDescent="0.25">
      <c r="A11" s="14" t="s">
        <v>16</v>
      </c>
      <c r="B11" s="21" t="s">
        <v>17</v>
      </c>
      <c r="C11" s="22">
        <f>SUM('[1]TW I'!C11,'[1]TW II'!C11,'[1]TW III'!C11,'[1]TW IV'!C11)</f>
        <v>1676</v>
      </c>
      <c r="D11" s="23">
        <f>SUM('[1]TW I'!D11,'[1]TW II'!D11,'[1]TW III'!D11,'[1]TW IV'!D11)</f>
        <v>1338</v>
      </c>
      <c r="E11" s="24">
        <f t="shared" si="0"/>
        <v>3014</v>
      </c>
      <c r="F11" s="22">
        <f>SUM('[1]TW I'!F11,'[1]TW II'!F11,'[1]TW III'!F11,'[1]TW IV'!F11)</f>
        <v>3201</v>
      </c>
      <c r="G11" s="23">
        <f>SUM('[1]TW I'!G11,'[1]TW II'!G11,'[1]TW III'!G11,'[1]TW IV'!G11)</f>
        <v>3107</v>
      </c>
      <c r="H11" s="25">
        <f t="shared" si="1"/>
        <v>6308</v>
      </c>
      <c r="I11" s="26">
        <f t="shared" si="2"/>
        <v>9322</v>
      </c>
    </row>
    <row r="12" spans="1:11" ht="18" customHeight="1" x14ac:dyDescent="0.25">
      <c r="A12" s="14" t="s">
        <v>18</v>
      </c>
      <c r="B12" s="21" t="s">
        <v>19</v>
      </c>
      <c r="C12" s="22">
        <f>SUM('[1]TW I'!C12,'[1]TW II'!C12,'[1]TW III'!C12,'[1]TW IV'!C12)</f>
        <v>616</v>
      </c>
      <c r="D12" s="23">
        <f>SUM('[1]TW I'!D12,'[1]TW II'!D12,'[1]TW III'!D12,'[1]TW IV'!D12)</f>
        <v>863</v>
      </c>
      <c r="E12" s="24">
        <f t="shared" si="0"/>
        <v>1479</v>
      </c>
      <c r="F12" s="22">
        <f>SUM('[1]TW I'!F12,'[1]TW II'!F12,'[1]TW III'!F12,'[1]TW IV'!F12)</f>
        <v>4725</v>
      </c>
      <c r="G12" s="23">
        <f>SUM('[1]TW I'!G12,'[1]TW II'!G12,'[1]TW III'!G12,'[1]TW IV'!G12)</f>
        <v>6289</v>
      </c>
      <c r="H12" s="25">
        <f t="shared" si="1"/>
        <v>11014</v>
      </c>
      <c r="I12" s="26">
        <f t="shared" si="2"/>
        <v>12493</v>
      </c>
    </row>
    <row r="13" spans="1:11" ht="18" customHeight="1" x14ac:dyDescent="0.25">
      <c r="A13" s="14" t="s">
        <v>20</v>
      </c>
      <c r="B13" s="21" t="s">
        <v>21</v>
      </c>
      <c r="C13" s="22">
        <f>SUM('[1]TW I'!C13,'[1]TW II'!C13,'[1]TW III'!C13,'[1]TW IV'!C13)</f>
        <v>1</v>
      </c>
      <c r="D13" s="23">
        <f>SUM('[1]TW I'!D13,'[1]TW II'!D13,'[1]TW III'!D13,'[1]TW IV'!D13)</f>
        <v>2443</v>
      </c>
      <c r="E13" s="24">
        <f t="shared" si="0"/>
        <v>2444</v>
      </c>
      <c r="F13" s="22">
        <f>SUM('[1]TW I'!F13,'[1]TW II'!F13,'[1]TW III'!F13,'[1]TW IV'!F13)</f>
        <v>0</v>
      </c>
      <c r="G13" s="23">
        <f>SUM('[1]TW I'!G13,'[1]TW II'!G13,'[1]TW III'!G13,'[1]TW IV'!G13)</f>
        <v>3183</v>
      </c>
      <c r="H13" s="25">
        <f t="shared" si="1"/>
        <v>3183</v>
      </c>
      <c r="I13" s="26">
        <f t="shared" si="2"/>
        <v>5627</v>
      </c>
    </row>
    <row r="14" spans="1:11" ht="18" customHeight="1" x14ac:dyDescent="0.25">
      <c r="A14" s="14" t="s">
        <v>22</v>
      </c>
      <c r="B14" s="21" t="s">
        <v>23</v>
      </c>
      <c r="C14" s="22">
        <f>SUM('[1]TW I'!C14,'[1]TW II'!C14,'[1]TW III'!C14,'[1]TW IV'!C14)</f>
        <v>788</v>
      </c>
      <c r="D14" s="23">
        <f>SUM('[1]TW I'!D14,'[1]TW II'!D14,'[1]TW III'!D14,'[1]TW IV'!D14)</f>
        <v>951</v>
      </c>
      <c r="E14" s="24">
        <f t="shared" si="0"/>
        <v>1739</v>
      </c>
      <c r="F14" s="22">
        <f>SUM('[1]TW I'!F14,'[1]TW II'!F14,'[1]TW III'!F14,'[1]TW IV'!F14)</f>
        <v>683</v>
      </c>
      <c r="G14" s="23">
        <f>SUM('[1]TW I'!G14,'[1]TW II'!G14,'[1]TW III'!G14,'[1]TW IV'!G14)</f>
        <v>864</v>
      </c>
      <c r="H14" s="25">
        <f t="shared" si="1"/>
        <v>1547</v>
      </c>
      <c r="I14" s="26">
        <f t="shared" si="2"/>
        <v>3286</v>
      </c>
    </row>
    <row r="15" spans="1:11" ht="18" customHeight="1" x14ac:dyDescent="0.25">
      <c r="A15" s="14" t="s">
        <v>24</v>
      </c>
      <c r="B15" s="21" t="s">
        <v>25</v>
      </c>
      <c r="C15" s="22">
        <f>SUM('[1]TW I'!C15,'[1]TW II'!C15,'[1]TW III'!C15,'[1]TW IV'!C15)</f>
        <v>1546</v>
      </c>
      <c r="D15" s="23">
        <f>SUM('[1]TW I'!D15,'[1]TW II'!D15,'[1]TW III'!D15,'[1]TW IV'!D15)</f>
        <v>2144</v>
      </c>
      <c r="E15" s="24">
        <f t="shared" si="0"/>
        <v>3690</v>
      </c>
      <c r="F15" s="22">
        <f>SUM('[1]TW I'!F15,'[1]TW II'!F15,'[1]TW III'!F15,'[1]TW IV'!F15)</f>
        <v>2626</v>
      </c>
      <c r="G15" s="23">
        <f>SUM('[1]TW I'!G15,'[1]TW II'!G15,'[1]TW III'!G15,'[1]TW IV'!G15)</f>
        <v>3363</v>
      </c>
      <c r="H15" s="25">
        <f t="shared" si="1"/>
        <v>5989</v>
      </c>
      <c r="I15" s="26">
        <f t="shared" si="2"/>
        <v>9679</v>
      </c>
    </row>
    <row r="16" spans="1:11" ht="18" customHeight="1" x14ac:dyDescent="0.25">
      <c r="A16" s="14" t="s">
        <v>26</v>
      </c>
      <c r="B16" s="21" t="s">
        <v>27</v>
      </c>
      <c r="C16" s="22">
        <f>SUM('[1]TW I'!C16,'[1]TW II'!C16,'[1]TW III'!C16,'[1]TW IV'!C16)</f>
        <v>1175</v>
      </c>
      <c r="D16" s="23">
        <f>SUM('[1]TW I'!D16,'[1]TW II'!D16,'[1]TW III'!D16,'[1]TW IV'!D16)</f>
        <v>1375</v>
      </c>
      <c r="E16" s="24">
        <f t="shared" si="0"/>
        <v>2550</v>
      </c>
      <c r="F16" s="22">
        <f>SUM('[1]TW I'!F16,'[1]TW II'!F16,'[1]TW III'!F16,'[1]TW IV'!F16)</f>
        <v>730</v>
      </c>
      <c r="G16" s="23">
        <f>SUM('[1]TW I'!G16,'[1]TW II'!G16,'[1]TW III'!G16,'[1]TW IV'!G16)</f>
        <v>1100</v>
      </c>
      <c r="H16" s="25">
        <f t="shared" si="1"/>
        <v>1830</v>
      </c>
      <c r="I16" s="26">
        <f t="shared" si="2"/>
        <v>4380</v>
      </c>
    </row>
    <row r="17" spans="1:9" ht="18" customHeight="1" x14ac:dyDescent="0.25">
      <c r="A17" s="14" t="s">
        <v>28</v>
      </c>
      <c r="B17" s="21" t="s">
        <v>29</v>
      </c>
      <c r="C17" s="22">
        <f>SUM('[1]TW I'!C17,'[1]TW II'!C17,'[1]TW III'!C17,'[1]TW IV'!C17)</f>
        <v>881</v>
      </c>
      <c r="D17" s="23">
        <f>SUM('[1]TW I'!D17,'[1]TW II'!D17,'[1]TW III'!D17,'[1]TW IV'!D17)</f>
        <v>1161</v>
      </c>
      <c r="E17" s="24">
        <f t="shared" si="0"/>
        <v>2042</v>
      </c>
      <c r="F17" s="22">
        <f>SUM('[1]TW I'!F17,'[1]TW II'!F17,'[1]TW III'!F17,'[1]TW IV'!F17)</f>
        <v>1063</v>
      </c>
      <c r="G17" s="23">
        <f>SUM('[1]TW I'!G17,'[1]TW II'!G17,'[1]TW III'!G17,'[1]TW IV'!G17)</f>
        <v>1983</v>
      </c>
      <c r="H17" s="25">
        <f t="shared" si="1"/>
        <v>3046</v>
      </c>
      <c r="I17" s="26">
        <f t="shared" si="2"/>
        <v>5088</v>
      </c>
    </row>
    <row r="18" spans="1:9" ht="18" customHeight="1" x14ac:dyDescent="0.25">
      <c r="A18" s="14" t="s">
        <v>30</v>
      </c>
      <c r="B18" s="21" t="s">
        <v>31</v>
      </c>
      <c r="C18" s="22">
        <f>SUM('[1]TW I'!C18,'[1]TW II'!C18,'[1]TW III'!C18,'[1]TW IV'!C18)</f>
        <v>709</v>
      </c>
      <c r="D18" s="23">
        <f>SUM('[1]TW I'!D18,'[1]TW II'!D18,'[1]TW III'!D18,'[1]TW IV'!D18)</f>
        <v>422</v>
      </c>
      <c r="E18" s="24">
        <f t="shared" si="0"/>
        <v>1131</v>
      </c>
      <c r="F18" s="22">
        <f>SUM('[1]TW I'!F18,'[1]TW II'!F18,'[1]TW III'!F18,'[1]TW IV'!F18)</f>
        <v>63</v>
      </c>
      <c r="G18" s="23">
        <f>SUM('[1]TW I'!G18,'[1]TW II'!G18,'[1]TW III'!G18,'[1]TW IV'!G18)</f>
        <v>44</v>
      </c>
      <c r="H18" s="25">
        <f t="shared" si="1"/>
        <v>107</v>
      </c>
      <c r="I18" s="26">
        <f t="shared" si="2"/>
        <v>1238</v>
      </c>
    </row>
    <row r="19" spans="1:9" ht="18" customHeight="1" x14ac:dyDescent="0.25">
      <c r="A19" s="14" t="s">
        <v>32</v>
      </c>
      <c r="B19" s="21" t="s">
        <v>33</v>
      </c>
      <c r="C19" s="22">
        <f>SUM('[1]TW I'!C19,'[1]TW II'!C19,'[1]TW III'!C19,'[1]TW IV'!C19)</f>
        <v>188</v>
      </c>
      <c r="D19" s="23">
        <f>SUM('[1]TW I'!D19,'[1]TW II'!D19,'[1]TW III'!D19,'[1]TW IV'!D19)</f>
        <v>133</v>
      </c>
      <c r="E19" s="24">
        <f t="shared" si="0"/>
        <v>321</v>
      </c>
      <c r="F19" s="22">
        <f>SUM('[1]TW I'!F19,'[1]TW II'!F19,'[1]TW III'!F19,'[1]TW IV'!F19)</f>
        <v>1344</v>
      </c>
      <c r="G19" s="23">
        <f>SUM('[1]TW I'!G19,'[1]TW II'!G19,'[1]TW III'!G19,'[1]TW IV'!G19)</f>
        <v>1051</v>
      </c>
      <c r="H19" s="25">
        <f t="shared" si="1"/>
        <v>2395</v>
      </c>
      <c r="I19" s="26">
        <f t="shared" si="2"/>
        <v>2716</v>
      </c>
    </row>
    <row r="20" spans="1:9" ht="18" customHeight="1" x14ac:dyDescent="0.25">
      <c r="A20" s="14" t="s">
        <v>34</v>
      </c>
      <c r="B20" s="21" t="s">
        <v>35</v>
      </c>
      <c r="C20" s="22">
        <f>SUM('[1]TW I'!C20,'[1]TW II'!C20,'[1]TW III'!C20,'[1]TW IV'!C20)</f>
        <v>259</v>
      </c>
      <c r="D20" s="23">
        <f>SUM('[1]TW I'!D20,'[1]TW II'!D20,'[1]TW III'!D20,'[1]TW IV'!D20)</f>
        <v>385</v>
      </c>
      <c r="E20" s="24">
        <f t="shared" si="0"/>
        <v>644</v>
      </c>
      <c r="F20" s="22">
        <f>SUM('[1]TW I'!F20,'[1]TW II'!F20,'[1]TW III'!F20,'[1]TW IV'!F20)</f>
        <v>2079</v>
      </c>
      <c r="G20" s="23">
        <f>SUM('[1]TW I'!G20,'[1]TW II'!G20,'[1]TW III'!G20,'[1]TW IV'!G20)</f>
        <v>4001</v>
      </c>
      <c r="H20" s="25">
        <f t="shared" si="1"/>
        <v>6080</v>
      </c>
      <c r="I20" s="26">
        <f t="shared" si="2"/>
        <v>6724</v>
      </c>
    </row>
    <row r="21" spans="1:9" ht="18" customHeight="1" x14ac:dyDescent="0.25">
      <c r="A21" s="14" t="s">
        <v>36</v>
      </c>
      <c r="B21" s="27" t="s">
        <v>37</v>
      </c>
      <c r="C21" s="22">
        <f>SUM('[1]TW I'!C21,'[1]TW II'!C21,'[1]TW III'!C21,'[1]TW IV'!C21)</f>
        <v>94</v>
      </c>
      <c r="D21" s="23">
        <f>SUM('[1]TW I'!D21,'[1]TW II'!D21,'[1]TW III'!D21,'[1]TW IV'!D21)</f>
        <v>87</v>
      </c>
      <c r="E21" s="24">
        <f t="shared" si="0"/>
        <v>181</v>
      </c>
      <c r="F21" s="22">
        <f>SUM('[1]TW I'!F21,'[1]TW II'!F21,'[1]TW III'!F21,'[1]TW IV'!F21)</f>
        <v>1135</v>
      </c>
      <c r="G21" s="23">
        <f>SUM('[1]TW I'!G21,'[1]TW II'!G21,'[1]TW III'!G21,'[1]TW IV'!G21)</f>
        <v>864</v>
      </c>
      <c r="H21" s="25">
        <f t="shared" si="1"/>
        <v>1999</v>
      </c>
      <c r="I21" s="26">
        <f t="shared" si="2"/>
        <v>2180</v>
      </c>
    </row>
    <row r="22" spans="1:9" ht="18" customHeight="1" x14ac:dyDescent="0.25">
      <c r="A22" s="14" t="s">
        <v>38</v>
      </c>
      <c r="B22" s="28" t="s">
        <v>39</v>
      </c>
      <c r="C22" s="22">
        <f>SUM('[1]TW I'!C22,'[1]TW II'!C22,'[1]TW III'!C22,'[1]TW IV'!C22)</f>
        <v>0</v>
      </c>
      <c r="D22" s="23">
        <f>SUM('[1]TW I'!D22,'[1]TW II'!D22,'[1]TW III'!D22,'[1]TW IV'!D22)</f>
        <v>0</v>
      </c>
      <c r="E22" s="24">
        <f t="shared" si="0"/>
        <v>0</v>
      </c>
      <c r="F22" s="22">
        <f>SUM('[1]TW I'!F22,'[1]TW II'!F22,'[1]TW III'!F22,'[1]TW IV'!F22)</f>
        <v>0</v>
      </c>
      <c r="G22" s="23">
        <f>SUM('[1]TW I'!G22,'[1]TW II'!G22,'[1]TW III'!G22,'[1]TW IV'!G22)</f>
        <v>0</v>
      </c>
      <c r="H22" s="25">
        <f t="shared" si="1"/>
        <v>0</v>
      </c>
      <c r="I22" s="26">
        <f t="shared" si="2"/>
        <v>0</v>
      </c>
    </row>
    <row r="23" spans="1:9" ht="18" customHeight="1" x14ac:dyDescent="0.25">
      <c r="A23" s="14" t="s">
        <v>40</v>
      </c>
      <c r="B23" s="21" t="s">
        <v>41</v>
      </c>
      <c r="C23" s="22">
        <f>SUM('[1]TW I'!C23,'[1]TW II'!C23,'[1]TW III'!C23,'[1]TW IV'!C23)</f>
        <v>17</v>
      </c>
      <c r="D23" s="23">
        <f>SUM('[1]TW I'!D23,'[1]TW II'!D23,'[1]TW III'!D23,'[1]TW IV'!D23)</f>
        <v>14</v>
      </c>
      <c r="E23" s="24">
        <f t="shared" si="0"/>
        <v>31</v>
      </c>
      <c r="F23" s="22">
        <f>SUM('[1]TW I'!F23,'[1]TW II'!F23,'[1]TW III'!F23,'[1]TW IV'!F23)</f>
        <v>315</v>
      </c>
      <c r="G23" s="23">
        <f>SUM('[1]TW I'!G23,'[1]TW II'!G23,'[1]TW III'!G23,'[1]TW IV'!G23)</f>
        <v>281</v>
      </c>
      <c r="H23" s="25">
        <f t="shared" si="1"/>
        <v>596</v>
      </c>
      <c r="I23" s="26">
        <f t="shared" si="2"/>
        <v>627</v>
      </c>
    </row>
    <row r="24" spans="1:9" ht="18" customHeight="1" x14ac:dyDescent="0.25">
      <c r="A24" s="14" t="s">
        <v>42</v>
      </c>
      <c r="B24" s="21" t="s">
        <v>43</v>
      </c>
      <c r="C24" s="22">
        <f>SUM('[1]TW I'!C24,'[1]TW II'!C24,'[1]TW III'!C24,'[1]TW IV'!C24)</f>
        <v>32</v>
      </c>
      <c r="D24" s="23">
        <f>SUM('[1]TW I'!D24,'[1]TW II'!D24,'[1]TW III'!D24,'[1]TW IV'!D24)</f>
        <v>12</v>
      </c>
      <c r="E24" s="24">
        <f t="shared" si="0"/>
        <v>44</v>
      </c>
      <c r="F24" s="22">
        <f>SUM('[1]TW I'!F24,'[1]TW II'!F24,'[1]TW III'!F24,'[1]TW IV'!F24)</f>
        <v>0</v>
      </c>
      <c r="G24" s="23">
        <f>SUM('[1]TW I'!G24,'[1]TW II'!G24,'[1]TW III'!G24,'[1]TW IV'!G24)</f>
        <v>0</v>
      </c>
      <c r="H24" s="25">
        <f t="shared" si="1"/>
        <v>0</v>
      </c>
      <c r="I24" s="26">
        <f t="shared" si="2"/>
        <v>44</v>
      </c>
    </row>
    <row r="25" spans="1:9" ht="18" customHeight="1" x14ac:dyDescent="0.25">
      <c r="A25" s="14" t="s">
        <v>44</v>
      </c>
      <c r="B25" s="21" t="s">
        <v>45</v>
      </c>
      <c r="C25" s="22">
        <f>SUM('[1]TW I'!C25,'[1]TW II'!C25,'[1]TW III'!C25,'[1]TW IV'!C25)</f>
        <v>29</v>
      </c>
      <c r="D25" s="23">
        <f>SUM('[1]TW I'!D25,'[1]TW II'!D25,'[1]TW III'!D25,'[1]TW IV'!D25)</f>
        <v>23</v>
      </c>
      <c r="E25" s="24">
        <f t="shared" si="0"/>
        <v>52</v>
      </c>
      <c r="F25" s="22">
        <f>SUM('[1]TW I'!F25,'[1]TW II'!F25,'[1]TW III'!F25,'[1]TW IV'!F25)</f>
        <v>21</v>
      </c>
      <c r="G25" s="23">
        <f>SUM('[1]TW I'!G25,'[1]TW II'!G25,'[1]TW III'!G25,'[1]TW IV'!G25)</f>
        <v>36</v>
      </c>
      <c r="H25" s="25">
        <f t="shared" si="1"/>
        <v>57</v>
      </c>
      <c r="I25" s="26">
        <f t="shared" si="2"/>
        <v>109</v>
      </c>
    </row>
    <row r="26" spans="1:9" ht="18" customHeight="1" thickBot="1" x14ac:dyDescent="0.3">
      <c r="A26" s="29" t="s">
        <v>46</v>
      </c>
      <c r="B26" s="30" t="s">
        <v>47</v>
      </c>
      <c r="C26" s="31">
        <f>SUM('[1]TW I'!C26,'[1]TW II'!C26,'[1]TW III'!C26,'[1]TW IV'!C26)</f>
        <v>230</v>
      </c>
      <c r="D26" s="32">
        <f>SUM('[1]TW I'!D26,'[1]TW II'!D26,'[1]TW III'!D26,'[1]TW IV'!D26)</f>
        <v>161</v>
      </c>
      <c r="E26" s="33">
        <f t="shared" si="0"/>
        <v>391</v>
      </c>
      <c r="F26" s="31">
        <f>SUM('[1]TW I'!F26,'[1]TW II'!F26,'[1]TW III'!F26,'[1]TW IV'!F26)</f>
        <v>349</v>
      </c>
      <c r="G26" s="32">
        <f>SUM('[1]TW I'!G26,'[1]TW II'!G26,'[1]TW III'!G26,'[1]TW IV'!G26)</f>
        <v>266</v>
      </c>
      <c r="H26" s="34">
        <f t="shared" si="1"/>
        <v>615</v>
      </c>
      <c r="I26" s="35">
        <f t="shared" si="2"/>
        <v>1006</v>
      </c>
    </row>
    <row r="27" spans="1:9" ht="9.75" customHeight="1" thickTop="1" thickBot="1" x14ac:dyDescent="0.3">
      <c r="A27" s="36"/>
      <c r="B27" s="37"/>
      <c r="C27" s="38"/>
      <c r="D27" s="39"/>
      <c r="E27" s="40"/>
      <c r="F27" s="38"/>
      <c r="G27" s="41"/>
      <c r="H27" s="42"/>
      <c r="I27" s="43"/>
    </row>
    <row r="28" spans="1:9" ht="35.25" customHeight="1" thickTop="1" thickBot="1" x14ac:dyDescent="0.3">
      <c r="A28" s="53" t="s">
        <v>48</v>
      </c>
      <c r="B28" s="54"/>
      <c r="C28" s="44">
        <f t="shared" ref="C28:I28" si="3">SUM(C9:C26)</f>
        <v>10264</v>
      </c>
      <c r="D28" s="45">
        <f t="shared" si="3"/>
        <v>13810</v>
      </c>
      <c r="E28" s="46">
        <f t="shared" si="3"/>
        <v>24074</v>
      </c>
      <c r="F28" s="44">
        <f t="shared" si="3"/>
        <v>26239</v>
      </c>
      <c r="G28" s="47">
        <f t="shared" si="3"/>
        <v>37370</v>
      </c>
      <c r="H28" s="48">
        <f t="shared" si="3"/>
        <v>63609</v>
      </c>
      <c r="I28" s="49">
        <f t="shared" si="3"/>
        <v>87683</v>
      </c>
    </row>
    <row r="32" spans="1:9" ht="18" customHeight="1" x14ac:dyDescent="0.25"/>
    <row r="33" spans="5:9" ht="18" customHeight="1" x14ac:dyDescent="0.25"/>
    <row r="34" spans="5:9" ht="9.75" customHeight="1" x14ac:dyDescent="0.25"/>
    <row r="35" spans="5:9" ht="27.75" customHeight="1" x14ac:dyDescent="0.25"/>
    <row r="36" spans="5:9" ht="27.75" customHeight="1" x14ac:dyDescent="0.25"/>
    <row r="37" spans="5:9" x14ac:dyDescent="0.25">
      <c r="E37" s="50" t="s">
        <v>9</v>
      </c>
      <c r="F37" s="50"/>
      <c r="G37" s="50" t="s">
        <v>10</v>
      </c>
      <c r="H37" s="50"/>
      <c r="I37" s="50"/>
    </row>
    <row r="38" spans="5:9" x14ac:dyDescent="0.25">
      <c r="E38" s="51" t="e">
        <f>SUM(#REF!+#REF!)</f>
        <v>#REF!</v>
      </c>
      <c r="F38" s="50"/>
      <c r="G38" s="51" t="e">
        <f>SUM(#REF!+#REF!)</f>
        <v>#REF!</v>
      </c>
      <c r="H38" s="50"/>
      <c r="I38" s="51" t="e">
        <f>SUM(E38+G38)</f>
        <v>#REF!</v>
      </c>
    </row>
    <row r="39" spans="5:9" ht="15" customHeight="1" x14ac:dyDescent="0.25"/>
  </sheetData>
  <mergeCells count="10">
    <mergeCell ref="C6:E6"/>
    <mergeCell ref="F6:H6"/>
    <mergeCell ref="A1:I1"/>
    <mergeCell ref="A2:I2"/>
    <mergeCell ref="A3:I3"/>
    <mergeCell ref="A5:A7"/>
    <mergeCell ref="B5:B7"/>
    <mergeCell ref="C5:H5"/>
    <mergeCell ref="I5:I7"/>
    <mergeCell ref="A28:B28"/>
  </mergeCells>
  <pageMargins left="0.9055118110236221" right="0.70866141732283472" top="0.70866141732283472" bottom="0.47244094488188981" header="0.31496062992125984" footer="0.31496062992125984"/>
  <pageSetup paperSize="5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2015</vt:lpstr>
      <vt:lpstr>'2015'!Print_Area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PPID</dc:creator>
  <cp:lastModifiedBy>PPID</cp:lastModifiedBy>
  <dcterms:created xsi:type="dcterms:W3CDTF">2020-08-06T03:52:03Z</dcterms:created>
  <dcterms:modified xsi:type="dcterms:W3CDTF">2020-08-10T08:10:42Z</dcterms:modified>
</cp:coreProperties>
</file>