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1\DATA DUKUNG\"/>
    </mc:Choice>
  </mc:AlternateContent>
  <xr:revisionPtr revIDLastSave="0" documentId="13_ncr:1_{768011CF-9B8F-4D87-92E0-4B85AF026A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PI per Jenis Ikan" sheetId="3" r:id="rId1"/>
  </sheets>
  <externalReferences>
    <externalReference r:id="rId2"/>
  </externalReferences>
  <definedNames>
    <definedName name="_xlnm.Print_Area" localSheetId="0">'TPI per Jenis Ikan'!$A$1:$O$34</definedName>
  </definedNames>
  <calcPr calcId="191029"/>
</workbook>
</file>

<file path=xl/calcChain.xml><?xml version="1.0" encoding="utf-8"?>
<calcChain xmlns="http://schemas.openxmlformats.org/spreadsheetml/2006/main">
  <c r="N25" i="3" l="1"/>
  <c r="M25" i="3"/>
  <c r="L25" i="3"/>
  <c r="K25" i="3"/>
  <c r="J25" i="3"/>
  <c r="I25" i="3"/>
  <c r="H25" i="3"/>
  <c r="G25" i="3"/>
  <c r="F25" i="3"/>
  <c r="E25" i="3"/>
  <c r="D25" i="3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0" i="3"/>
  <c r="M20" i="3"/>
  <c r="L20" i="3"/>
  <c r="K20" i="3"/>
  <c r="J20" i="3"/>
  <c r="I20" i="3"/>
  <c r="H20" i="3"/>
  <c r="G20" i="3"/>
  <c r="F20" i="3"/>
  <c r="E20" i="3"/>
  <c r="D20" i="3"/>
  <c r="C20" i="3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5" i="3"/>
  <c r="M15" i="3"/>
  <c r="L15" i="3"/>
  <c r="K15" i="3"/>
  <c r="J15" i="3"/>
  <c r="I15" i="3"/>
  <c r="H15" i="3"/>
  <c r="G15" i="3"/>
  <c r="F15" i="3"/>
  <c r="E15" i="3"/>
  <c r="D15" i="3"/>
  <c r="C15" i="3"/>
  <c r="N14" i="3"/>
  <c r="M14" i="3"/>
  <c r="L14" i="3"/>
  <c r="K14" i="3"/>
  <c r="J14" i="3"/>
  <c r="I14" i="3"/>
  <c r="H14" i="3"/>
  <c r="G14" i="3"/>
  <c r="F14" i="3"/>
  <c r="E14" i="3"/>
  <c r="D14" i="3"/>
  <c r="C14" i="3"/>
  <c r="N13" i="3"/>
  <c r="M13" i="3"/>
  <c r="L13" i="3"/>
  <c r="K13" i="3"/>
  <c r="J13" i="3"/>
  <c r="I13" i="3"/>
  <c r="H13" i="3"/>
  <c r="G13" i="3"/>
  <c r="F13" i="3"/>
  <c r="E13" i="3"/>
  <c r="D13" i="3"/>
  <c r="C13" i="3"/>
  <c r="N10" i="3"/>
  <c r="M10" i="3"/>
  <c r="L10" i="3"/>
  <c r="K10" i="3"/>
  <c r="J10" i="3"/>
  <c r="I10" i="3"/>
  <c r="H10" i="3"/>
  <c r="G10" i="3"/>
  <c r="F10" i="3"/>
  <c r="E10" i="3"/>
  <c r="D10" i="3"/>
  <c r="C10" i="3"/>
  <c r="N9" i="3"/>
  <c r="M9" i="3"/>
  <c r="L9" i="3"/>
  <c r="K9" i="3"/>
  <c r="J9" i="3"/>
  <c r="I9" i="3"/>
  <c r="H9" i="3"/>
  <c r="G9" i="3"/>
  <c r="F9" i="3"/>
  <c r="E9" i="3"/>
  <c r="D9" i="3"/>
  <c r="C9" i="3"/>
  <c r="N8" i="3"/>
  <c r="N28" i="3" s="1"/>
  <c r="M8" i="3"/>
  <c r="L8" i="3"/>
  <c r="K8" i="3"/>
  <c r="J8" i="3"/>
  <c r="J28" i="3" s="1"/>
  <c r="I8" i="3"/>
  <c r="H8" i="3"/>
  <c r="H28" i="3" s="1"/>
  <c r="G8" i="3"/>
  <c r="F8" i="3"/>
  <c r="E8" i="3"/>
  <c r="D8" i="3"/>
  <c r="D28" i="3" s="1"/>
  <c r="C8" i="3"/>
  <c r="C28" i="3" s="1"/>
  <c r="E28" i="3" l="1"/>
  <c r="K28" i="3"/>
  <c r="L28" i="3"/>
  <c r="I28" i="3"/>
  <c r="M28" i="3"/>
  <c r="F28" i="3"/>
  <c r="G28" i="3"/>
  <c r="O9" i="3"/>
  <c r="O10" i="3"/>
  <c r="O13" i="3"/>
  <c r="O14" i="3"/>
  <c r="O15" i="3"/>
  <c r="O18" i="3"/>
  <c r="O21" i="3" s="1"/>
  <c r="O19" i="3"/>
  <c r="O20" i="3"/>
  <c r="O23" i="3"/>
  <c r="O24" i="3"/>
  <c r="O25" i="3"/>
  <c r="O8" i="3"/>
  <c r="O16" i="3" l="1"/>
  <c r="O26" i="3"/>
  <c r="O11" i="3"/>
</calcChain>
</file>

<file path=xl/sharedStrings.xml><?xml version="1.0" encoding="utf-8"?>
<sst xmlns="http://schemas.openxmlformats.org/spreadsheetml/2006/main" count="42" uniqueCount="38">
  <si>
    <t>BULAN</t>
  </si>
  <si>
    <t>TOTAL</t>
  </si>
  <si>
    <t>No.</t>
  </si>
  <si>
    <t>Produksi Per Jenis Ikan (Kg)</t>
  </si>
  <si>
    <t>Teri</t>
  </si>
  <si>
    <t>Kembung</t>
  </si>
  <si>
    <t>Udang</t>
  </si>
  <si>
    <t>Tongkol</t>
  </si>
  <si>
    <t>Tengiri</t>
  </si>
  <si>
    <t>Layur</t>
  </si>
  <si>
    <t>Cumi-cumi</t>
  </si>
  <si>
    <t xml:space="preserve">Kakap </t>
  </si>
  <si>
    <t>Tiga Waja</t>
  </si>
  <si>
    <t xml:space="preserve">Petek </t>
  </si>
  <si>
    <t>Dorang</t>
  </si>
  <si>
    <t>Juwi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</si>
  <si>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</si>
  <si>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</si>
  <si>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</si>
  <si>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</si>
  <si>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</si>
  <si>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</si>
  <si>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</si>
  <si>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</si>
  <si>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</si>
  <si>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</si>
  <si>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</si>
  <si>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</si>
  <si>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369,8 (TON)</t>
  </si>
  <si>
    <t>Sumber : Dinas Kelautan dan Perikanan Kabupaten Demak</t>
  </si>
  <si>
    <t>TAHUN 2026</t>
  </si>
  <si>
    <t>Jumlah Produksi Ikan Menurut TPI (Ton)</t>
  </si>
  <si>
    <t>DINAS KELAUTAN DAN PERIKANAN KABUPATEN DEMAK</t>
  </si>
  <si>
    <t>TRIWULAN 1</t>
  </si>
  <si>
    <t>TRIWULAN 2</t>
  </si>
  <si>
    <t>TRIWULAN 3</t>
  </si>
  <si>
    <t>TRIWULAN 4</t>
  </si>
  <si>
    <t>TOTAL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</si>
</sst>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0" borderId="0" xfId="7" applyFont="1"/>
    <xf numFmtId="0" fontId="3" fillId="0" borderId="0" xfId="7"/>
    <xf numFmtId="0" fontId="5" fillId="0" borderId="0" xfId="7" applyFont="1" applyAlignment="1">
      <alignment horizontal="center"/>
    </xf>
    <xf numFmtId="0" fontId="5" fillId="0" borderId="1" xfId="7" applyFont="1" applyBorder="1" applyAlignment="1">
      <alignment horizontal="center" vertical="center" wrapText="1"/>
    </xf>
    <xf numFmtId="0" fontId="3" fillId="0" borderId="0" xfId="7" applyAlignment="1">
      <alignment horizontal="center" wrapText="1"/>
    </xf>
    <xf numFmtId="0" fontId="3" fillId="0" borderId="0" xfId="7" applyAlignment="1">
      <alignment horizontal="center"/>
    </xf>
    <xf numFmtId="164" fontId="3" fillId="0" borderId="0" xfId="7" applyNumberFormat="1"/>
    <xf numFmtId="164" fontId="6" fillId="0" borderId="0" xfId="7" applyNumberFormat="1" applyFont="1"/>
    <xf numFmtId="0" fontId="3" fillId="0" borderId="1" xfId="7" applyBorder="1" applyAlignment="1">
      <alignment horizontal="center"/>
    </xf>
    <xf numFmtId="0" fontId="3" fillId="0" borderId="1" xfId="7" applyBorder="1"/>
    <xf numFmtId="164" fontId="3" fillId="0" borderId="1" xfId="7" applyNumberFormat="1" applyBorder="1"/>
    <xf numFmtId="0" fontId="7" fillId="0" borderId="0" xfId="7" applyFont="1"/>
    <xf numFmtId="0" fontId="3" fillId="0" borderId="0" xfId="7" applyAlignment="1">
      <alignment horizontal="left"/>
    </xf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 wrapText="1"/>
    </xf>
    <xf numFmtId="0" fontId="6" fillId="0" borderId="2" xfId="7" applyFont="1" applyBorder="1" applyAlignment="1">
      <alignment horizontal="center" vertical="center"/>
    </xf>
    <xf numFmtId="0" fontId="6" fillId="0" borderId="3" xfId="7" applyFont="1" applyBorder="1" applyAlignment="1">
      <alignment horizontal="center"/>
    </xf>
    <xf numFmtId="0" fontId="6" fillId="0" borderId="0" xfId="7" applyFont="1" applyBorder="1" applyAlignment="1">
      <alignment horizontal="center"/>
    </xf>
    <xf numFmtId="0" fontId="6" fillId="0" borderId="0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  <xf numFmtId="0" fontId="6" fillId="0" borderId="7" xfId="7" applyFont="1" applyBorder="1" applyAlignment="1">
      <alignment horizontal="center" vertical="center"/>
    </xf>
    <xf numFmtId="0" fontId="6" fillId="0" borderId="7" xfId="7" applyFont="1" applyBorder="1" applyAlignment="1">
      <alignment horizontal="center"/>
    </xf>
    <xf numFmtId="0" fontId="6" fillId="0" borderId="8" xfId="7" applyFont="1" applyBorder="1" applyAlignment="1">
      <alignment horizontal="center" vertical="center"/>
    </xf>
    <xf numFmtId="0" fontId="3" fillId="0" borderId="9" xfId="7" applyBorder="1" applyAlignment="1">
      <alignment horizontal="center"/>
    </xf>
    <xf numFmtId="0" fontId="3" fillId="0" borderId="0" xfId="7" applyBorder="1"/>
    <xf numFmtId="164" fontId="3" fillId="0" borderId="0" xfId="7" applyNumberFormat="1" applyBorder="1"/>
    <xf numFmtId="164" fontId="6" fillId="0" borderId="10" xfId="7" applyNumberFormat="1" applyFont="1" applyBorder="1"/>
    <xf numFmtId="0" fontId="3" fillId="0" borderId="11" xfId="7" applyBorder="1" applyAlignment="1">
      <alignment horizontal="center"/>
    </xf>
    <xf numFmtId="0" fontId="3" fillId="0" borderId="12" xfId="7" applyBorder="1"/>
    <xf numFmtId="164" fontId="3" fillId="0" borderId="12" xfId="7" applyNumberFormat="1" applyBorder="1"/>
    <xf numFmtId="164" fontId="6" fillId="0" borderId="13" xfId="7" applyNumberFormat="1" applyFont="1" applyBorder="1"/>
    <xf numFmtId="164" fontId="6" fillId="0" borderId="0" xfId="7" applyNumberFormat="1" applyFont="1" applyBorder="1"/>
    <xf numFmtId="164" fontId="3" fillId="0" borderId="7" xfId="7" applyNumberFormat="1" applyBorder="1"/>
    <xf numFmtId="164" fontId="6" fillId="0" borderId="8" xfId="7" applyNumberFormat="1" applyFont="1" applyBorder="1"/>
    <xf numFmtId="0" fontId="3" fillId="0" borderId="6" xfId="7" applyBorder="1" applyAlignment="1">
      <alignment horizontal="center"/>
    </xf>
    <xf numFmtId="0" fontId="3" fillId="0" borderId="7" xfId="7" applyBorder="1"/>
    <xf numFmtId="0" fontId="6" fillId="0" borderId="0" xfId="7" applyFont="1" applyBorder="1" applyAlignment="1">
      <alignment horizontal="right"/>
    </xf>
    <xf numFmtId="164" fontId="6" fillId="2" borderId="5" xfId="7" applyNumberFormat="1" applyFont="1" applyFill="1" applyBorder="1"/>
    <xf numFmtId="164" fontId="6" fillId="2" borderId="4" xfId="7" applyNumberFormat="1" applyFont="1" applyFill="1" applyBorder="1" applyAlignment="1">
      <alignment horizontal="right"/>
    </xf>
    <xf numFmtId="0" fontId="6" fillId="2" borderId="14" xfId="7" applyFont="1" applyFill="1" applyBorder="1" applyAlignment="1">
      <alignment horizontal="right"/>
    </xf>
    <xf numFmtId="0" fontId="6" fillId="2" borderId="15" xfId="7" applyFont="1" applyFill="1" applyBorder="1" applyAlignment="1">
      <alignment horizontal="right"/>
    </xf>
    <xf numFmtId="164" fontId="6" fillId="2" borderId="4" xfId="7" applyNumberFormat="1" applyFont="1" applyFill="1" applyBorder="1"/>
    <xf numFmtId="0" fontId="6" fillId="2" borderId="4" xfId="7" applyFont="1" applyFill="1" applyBorder="1" applyAlignment="1">
      <alignment horizontal="center"/>
    </xf>
  </cellXfs>
  <cellStyles count="10"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46" xfId="5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GUH/DINLUTKAN%20DEMAK/TPI/2026/Laporan%20Produksi/2026/REKAP%20LAPORAN%20TPI%20MORODEM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 TPI "/>
      <sheetName val="REKAP TPI BARU"/>
      <sheetName val="Januari"/>
      <sheetName val="Februari"/>
      <sheetName val="Maret"/>
      <sheetName val="April"/>
      <sheetName val="Mei"/>
      <sheetName val="Juni"/>
      <sheetName val="Juli"/>
      <sheetName val="Agustus"/>
      <sheetName val="September"/>
      <sheetName val="Oktober"/>
      <sheetName val="November"/>
      <sheetName val="Desember"/>
      <sheetName val="Rekap Pro"/>
      <sheetName val="R P per Jenis Ikan"/>
      <sheetName val="Rekap Armada"/>
      <sheetName val="Sheet1"/>
    </sheetNames>
    <sheetDataSet>
      <sheetData sheetId="0"/>
      <sheetData sheetId="1"/>
      <sheetData sheetId="2">
        <row r="12">
          <cell r="H12">
            <v>33588</v>
          </cell>
        </row>
        <row r="13">
          <cell r="H13">
            <v>43420</v>
          </cell>
        </row>
        <row r="14">
          <cell r="H14">
            <v>0</v>
          </cell>
        </row>
        <row r="15">
          <cell r="H15">
            <v>20700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</sheetData>
      <sheetData sheetId="3">
        <row r="12">
          <cell r="H12">
            <v>73309</v>
          </cell>
        </row>
        <row r="13">
          <cell r="H13">
            <v>20312</v>
          </cell>
        </row>
        <row r="14">
          <cell r="H14">
            <v>0</v>
          </cell>
        </row>
        <row r="15">
          <cell r="H15">
            <v>32574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4">
        <row r="12">
          <cell r="H12">
            <v>48047</v>
          </cell>
        </row>
        <row r="13">
          <cell r="H13">
            <v>83816</v>
          </cell>
        </row>
        <row r="14">
          <cell r="H14">
            <v>8964</v>
          </cell>
        </row>
        <row r="15">
          <cell r="H15">
            <v>0</v>
          </cell>
        </row>
        <row r="16">
          <cell r="H16">
            <v>1478</v>
          </cell>
        </row>
        <row r="17">
          <cell r="H17">
            <v>0</v>
          </cell>
        </row>
        <row r="18">
          <cell r="H18">
            <v>3321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317</v>
          </cell>
        </row>
      </sheetData>
      <sheetData sheetId="5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6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7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8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9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0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1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2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3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4">
        <row r="2">
          <cell r="A2" t="str">
            <v>TAHUN 2026</v>
          </cell>
        </row>
      </sheetData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1"/>
  <sheetViews>
    <sheetView tabSelected="1" view="pageBreakPreview" zoomScale="80" zoomScaleNormal="100" zoomScaleSheetLayoutView="80" workbookViewId="0">
      <selection activeCell="M12" sqref="M12"/>
    </sheetView>
  </sheetViews>
  <sheetFormatPr defaultColWidth="9.109375" defaultRowHeight="13.2" x14ac:dyDescent="0.25"/>
  <cols>
    <col min="1" max="1" width="4" style="2" customWidth="1"/>
    <col min="2" max="2" width="10.5546875" style="2" customWidth="1"/>
    <col min="3" max="14" width="10.33203125" style="2" customWidth="1"/>
    <col min="15" max="15" width="13.88671875" style="2" customWidth="1"/>
    <col min="16" max="16384" width="9.109375" style="2"/>
  </cols>
  <sheetData>
    <row r="1" spans="1:15" ht="13.8" x14ac:dyDescent="0.25">
      <c r="B1" s="14" t="s">
        <v>31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3.8" x14ac:dyDescent="0.25">
      <c r="B2" s="15" t="s">
        <v>32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2.75" customHeight="1" x14ac:dyDescent="0.25">
      <c r="B3" s="16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4.4" thickBot="1" x14ac:dyDescent="0.3">
      <c r="B4" s="4"/>
      <c r="C4" s="5"/>
      <c r="D4" s="5"/>
      <c r="E4" s="5"/>
      <c r="F4" s="5"/>
      <c r="G4" s="5"/>
      <c r="H4" s="5"/>
      <c r="I4" s="5"/>
      <c r="J4" s="5"/>
    </row>
    <row r="5" spans="1:15" ht="17.25" customHeight="1" thickTop="1" x14ac:dyDescent="0.25">
      <c r="A5" s="17" t="s">
        <v>2</v>
      </c>
      <c r="B5" s="17" t="s">
        <v>0</v>
      </c>
      <c r="C5" s="18" t="s">
        <v>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 t="s">
        <v>1</v>
      </c>
    </row>
    <row r="6" spans="1:15" ht="17.25" customHeight="1" thickBot="1" x14ac:dyDescent="0.3">
      <c r="A6" s="20"/>
      <c r="B6" s="20"/>
      <c r="C6" s="19" t="s">
        <v>4</v>
      </c>
      <c r="D6" s="19" t="s">
        <v>5</v>
      </c>
      <c r="E6" s="19" t="s">
        <v>6</v>
      </c>
      <c r="F6" s="19" t="s">
        <v>7</v>
      </c>
      <c r="G6" s="19" t="s">
        <v>8</v>
      </c>
      <c r="H6" s="19" t="s">
        <v>9</v>
      </c>
      <c r="I6" s="19" t="s">
        <v>10</v>
      </c>
      <c r="J6" s="19" t="s">
        <v>11</v>
      </c>
      <c r="K6" s="19" t="s">
        <v>12</v>
      </c>
      <c r="L6" s="19" t="s">
        <v>13</v>
      </c>
      <c r="M6" s="19" t="s">
        <v>14</v>
      </c>
      <c r="N6" s="19" t="s">
        <v>15</v>
      </c>
      <c r="O6" s="20"/>
    </row>
    <row r="7" spans="1:15" ht="17.25" customHeight="1" x14ac:dyDescent="0.25">
      <c r="A7" s="21" t="s">
        <v>33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1:15" ht="18.75" customHeight="1" x14ac:dyDescent="0.25">
      <c r="A8" s="25">
        <v>1</v>
      </c>
      <c r="B8" s="26" t="s">
        <v>16</v>
      </c>
      <c r="C8" s="27">
        <f>[1]Januari!H12</f>
        <v>33588</v>
      </c>
      <c r="D8" s="27">
        <f>[1]Januari!H13</f>
        <v>43420</v>
      </c>
      <c r="E8" s="27">
        <f>[1]Januari!H14</f>
        <v>0</v>
      </c>
      <c r="F8" s="27">
        <f>[1]Januari!H15</f>
        <v>20700</v>
      </c>
      <c r="G8" s="27">
        <f>[1]Januari!H16</f>
        <v>0</v>
      </c>
      <c r="H8" s="27">
        <f>[1]Januari!H17</f>
        <v>0</v>
      </c>
      <c r="I8" s="27">
        <f>[1]Januari!H18</f>
        <v>0</v>
      </c>
      <c r="J8" s="27">
        <f>[1]Januari!H19</f>
        <v>0</v>
      </c>
      <c r="K8" s="27">
        <f>[1]Januari!H20</f>
        <v>0</v>
      </c>
      <c r="L8" s="27">
        <f>[1]Januari!H21</f>
        <v>0</v>
      </c>
      <c r="M8" s="27">
        <f>[1]Januari!H22</f>
        <v>0</v>
      </c>
      <c r="N8" s="27">
        <f>[1]Januari!H23</f>
        <v>0</v>
      </c>
      <c r="O8" s="28">
        <f>SUM(C8:N8)</f>
        <v>97708</v>
      </c>
    </row>
    <row r="9" spans="1:15" ht="18.75" customHeight="1" x14ac:dyDescent="0.25">
      <c r="A9" s="25">
        <v>2</v>
      </c>
      <c r="B9" s="26" t="s">
        <v>17</v>
      </c>
      <c r="C9" s="27">
        <f>[1]Februari!H12</f>
        <v>73309</v>
      </c>
      <c r="D9" s="27">
        <f>[1]Februari!H13</f>
        <v>20312</v>
      </c>
      <c r="E9" s="27">
        <f>[1]Februari!H14</f>
        <v>0</v>
      </c>
      <c r="F9" s="27">
        <f>[1]Februari!H15</f>
        <v>32574</v>
      </c>
      <c r="G9" s="27">
        <f>[1]Februari!H16</f>
        <v>0</v>
      </c>
      <c r="H9" s="27">
        <f>[1]Februari!H17</f>
        <v>0</v>
      </c>
      <c r="I9" s="27">
        <f>[1]Februari!H18</f>
        <v>0</v>
      </c>
      <c r="J9" s="27">
        <f>[1]Februari!H19</f>
        <v>0</v>
      </c>
      <c r="K9" s="27">
        <f>[1]Februari!H20</f>
        <v>0</v>
      </c>
      <c r="L9" s="27">
        <f>[1]Februari!H21</f>
        <v>0</v>
      </c>
      <c r="M9" s="27">
        <f>[1]Februari!H22</f>
        <v>0</v>
      </c>
      <c r="N9" s="27">
        <f>[1]Februari!H23</f>
        <v>0</v>
      </c>
      <c r="O9" s="28">
        <f t="shared" ref="O9:O25" si="0">SUM(C9:N9)</f>
        <v>126195</v>
      </c>
    </row>
    <row r="10" spans="1:15" ht="18.75" customHeight="1" thickBot="1" x14ac:dyDescent="0.3">
      <c r="A10" s="29">
        <v>3</v>
      </c>
      <c r="B10" s="30" t="s">
        <v>18</v>
      </c>
      <c r="C10" s="31">
        <f>[1]Maret!H12</f>
        <v>48047</v>
      </c>
      <c r="D10" s="31">
        <f>[1]Maret!H13</f>
        <v>83816</v>
      </c>
      <c r="E10" s="31">
        <f>[1]Maret!H14</f>
        <v>8964</v>
      </c>
      <c r="F10" s="31">
        <f>[1]Maret!H15</f>
        <v>0</v>
      </c>
      <c r="G10" s="31">
        <f>[1]Maret!H16</f>
        <v>1478</v>
      </c>
      <c r="H10" s="31">
        <f>[1]Maret!H17</f>
        <v>0</v>
      </c>
      <c r="I10" s="31">
        <f>[1]Maret!H18</f>
        <v>3321</v>
      </c>
      <c r="J10" s="31">
        <f>[1]Maret!H19</f>
        <v>0</v>
      </c>
      <c r="K10" s="31">
        <f>[1]Maret!H20</f>
        <v>0</v>
      </c>
      <c r="L10" s="31">
        <f>[1]Maret!H21</f>
        <v>0</v>
      </c>
      <c r="M10" s="31">
        <f>[1]Maret!H22</f>
        <v>317</v>
      </c>
      <c r="N10" s="31">
        <f>[1]Maret!H23</f>
        <v>0</v>
      </c>
      <c r="O10" s="32">
        <f t="shared" si="0"/>
        <v>145943</v>
      </c>
    </row>
    <row r="11" spans="1:15" ht="18.75" customHeight="1" thickBot="1" x14ac:dyDescent="0.3">
      <c r="A11" s="41" t="s">
        <v>37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39">
        <f>SUM(O8:O10)</f>
        <v>369846</v>
      </c>
    </row>
    <row r="12" spans="1:15" ht="18.75" customHeight="1" x14ac:dyDescent="0.25">
      <c r="A12" s="21" t="s">
        <v>34</v>
      </c>
      <c r="B12" s="2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5"/>
    </row>
    <row r="13" spans="1:15" ht="18.75" customHeight="1" x14ac:dyDescent="0.25">
      <c r="A13" s="25">
        <v>4</v>
      </c>
      <c r="B13" s="26" t="s">
        <v>19</v>
      </c>
      <c r="C13" s="27">
        <f>[1]April!H12</f>
        <v>0</v>
      </c>
      <c r="D13" s="27">
        <f>[1]April!H13</f>
        <v>0</v>
      </c>
      <c r="E13" s="27">
        <f>[1]April!H14</f>
        <v>0</v>
      </c>
      <c r="F13" s="27">
        <f>[1]April!H15</f>
        <v>0</v>
      </c>
      <c r="G13" s="27">
        <f>[1]April!H16</f>
        <v>0</v>
      </c>
      <c r="H13" s="27">
        <f>[1]April!H17</f>
        <v>0</v>
      </c>
      <c r="I13" s="27">
        <f>[1]April!H18</f>
        <v>0</v>
      </c>
      <c r="J13" s="27">
        <f>[1]April!H19</f>
        <v>0</v>
      </c>
      <c r="K13" s="27">
        <f>[1]April!H20</f>
        <v>0</v>
      </c>
      <c r="L13" s="27">
        <f>[1]April!H21</f>
        <v>0</v>
      </c>
      <c r="M13" s="27">
        <f>[1]April!H22</f>
        <v>0</v>
      </c>
      <c r="N13" s="27">
        <f>[1]April!H23</f>
        <v>0</v>
      </c>
      <c r="O13" s="28">
        <f t="shared" si="0"/>
        <v>0</v>
      </c>
    </row>
    <row r="14" spans="1:15" ht="18.75" customHeight="1" x14ac:dyDescent="0.25">
      <c r="A14" s="25">
        <v>5</v>
      </c>
      <c r="B14" s="26" t="s">
        <v>20</v>
      </c>
      <c r="C14" s="27">
        <f>[1]Mei!H12</f>
        <v>0</v>
      </c>
      <c r="D14" s="27">
        <f>[1]Mei!H13</f>
        <v>0</v>
      </c>
      <c r="E14" s="27">
        <f>[1]Mei!H14</f>
        <v>0</v>
      </c>
      <c r="F14" s="27">
        <f>[1]Mei!H15</f>
        <v>0</v>
      </c>
      <c r="G14" s="27">
        <f>[1]Mei!H16</f>
        <v>0</v>
      </c>
      <c r="H14" s="27">
        <f>[1]Mei!H17</f>
        <v>0</v>
      </c>
      <c r="I14" s="27">
        <f>[1]Mei!H18</f>
        <v>0</v>
      </c>
      <c r="J14" s="27">
        <f>[1]Mei!H19</f>
        <v>0</v>
      </c>
      <c r="K14" s="27">
        <f>[1]Mei!H20</f>
        <v>0</v>
      </c>
      <c r="L14" s="27">
        <f>[1]Mei!H21</f>
        <v>0</v>
      </c>
      <c r="M14" s="27">
        <f>[1]Mei!H22</f>
        <v>0</v>
      </c>
      <c r="N14" s="27">
        <f>[1]Mei!H23</f>
        <v>0</v>
      </c>
      <c r="O14" s="28">
        <f t="shared" si="0"/>
        <v>0</v>
      </c>
    </row>
    <row r="15" spans="1:15" ht="18.75" customHeight="1" thickBot="1" x14ac:dyDescent="0.3">
      <c r="A15" s="29">
        <v>6</v>
      </c>
      <c r="B15" s="30" t="s">
        <v>21</v>
      </c>
      <c r="C15" s="31">
        <f>[1]Juni!H12</f>
        <v>0</v>
      </c>
      <c r="D15" s="31">
        <f>[1]Juni!H13</f>
        <v>0</v>
      </c>
      <c r="E15" s="31">
        <f>[1]Juni!H14</f>
        <v>0</v>
      </c>
      <c r="F15" s="31">
        <f>[1]Juni!H15</f>
        <v>0</v>
      </c>
      <c r="G15" s="31">
        <f>[1]Juni!H16</f>
        <v>0</v>
      </c>
      <c r="H15" s="31">
        <f>[1]Juni!H17</f>
        <v>0</v>
      </c>
      <c r="I15" s="31">
        <f>[1]Juni!H18</f>
        <v>0</v>
      </c>
      <c r="J15" s="31">
        <f>[1]Juni!H19</f>
        <v>0</v>
      </c>
      <c r="K15" s="31">
        <f>[1]Juni!H20</f>
        <v>0</v>
      </c>
      <c r="L15" s="31">
        <f>[1]Juni!H21</f>
        <v>0</v>
      </c>
      <c r="M15" s="31">
        <f>[1]Juni!H22</f>
        <v>0</v>
      </c>
      <c r="N15" s="31">
        <f>[1]Juni!H23</f>
        <v>0</v>
      </c>
      <c r="O15" s="32">
        <f t="shared" si="0"/>
        <v>0</v>
      </c>
    </row>
    <row r="16" spans="1:15" ht="18.75" customHeight="1" thickBot="1" x14ac:dyDescent="0.3">
      <c r="A16" s="41" t="s">
        <v>37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39">
        <f>SUM(O13:O15)</f>
        <v>0</v>
      </c>
    </row>
    <row r="17" spans="1:15" ht="18.75" customHeight="1" thickBot="1" x14ac:dyDescent="0.3">
      <c r="A17" s="21" t="s">
        <v>35</v>
      </c>
      <c r="B17" s="2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3"/>
    </row>
    <row r="18" spans="1:15" ht="18.75" customHeight="1" x14ac:dyDescent="0.25">
      <c r="A18" s="36">
        <v>7</v>
      </c>
      <c r="B18" s="37" t="s">
        <v>22</v>
      </c>
      <c r="C18" s="34">
        <f>[1]Juli!H12</f>
        <v>0</v>
      </c>
      <c r="D18" s="34">
        <f>[1]Juli!H13</f>
        <v>0</v>
      </c>
      <c r="E18" s="34">
        <f>[1]Juli!H14</f>
        <v>0</v>
      </c>
      <c r="F18" s="34">
        <f>[1]Juli!H15</f>
        <v>0</v>
      </c>
      <c r="G18" s="34">
        <f>[1]Juli!H16</f>
        <v>0</v>
      </c>
      <c r="H18" s="34">
        <f>[1]Juli!H17</f>
        <v>0</v>
      </c>
      <c r="I18" s="34">
        <f>[1]Juli!H18</f>
        <v>0</v>
      </c>
      <c r="J18" s="34">
        <f>[1]Juli!H19</f>
        <v>0</v>
      </c>
      <c r="K18" s="34">
        <f>[1]Juli!H20</f>
        <v>0</v>
      </c>
      <c r="L18" s="34">
        <f>[1]Juli!H21</f>
        <v>0</v>
      </c>
      <c r="M18" s="34">
        <f>[1]Juli!H22</f>
        <v>0</v>
      </c>
      <c r="N18" s="34">
        <f>[1]Juli!H23</f>
        <v>0</v>
      </c>
      <c r="O18" s="35">
        <f t="shared" si="0"/>
        <v>0</v>
      </c>
    </row>
    <row r="19" spans="1:15" ht="18.75" customHeight="1" x14ac:dyDescent="0.25">
      <c r="A19" s="25">
        <v>8</v>
      </c>
      <c r="B19" s="26" t="s">
        <v>23</v>
      </c>
      <c r="C19" s="27">
        <f>[1]Agustus!H12</f>
        <v>0</v>
      </c>
      <c r="D19" s="27">
        <f>[1]Agustus!H13</f>
        <v>0</v>
      </c>
      <c r="E19" s="27">
        <f>[1]Agustus!H14</f>
        <v>0</v>
      </c>
      <c r="F19" s="27">
        <f>[1]Agustus!H15</f>
        <v>0</v>
      </c>
      <c r="G19" s="27">
        <f>[1]Agustus!H16</f>
        <v>0</v>
      </c>
      <c r="H19" s="27">
        <f>[1]Agustus!H17</f>
        <v>0</v>
      </c>
      <c r="I19" s="27">
        <f>[1]Agustus!H18</f>
        <v>0</v>
      </c>
      <c r="J19" s="27">
        <f>[1]Agustus!H19</f>
        <v>0</v>
      </c>
      <c r="K19" s="27">
        <f>[1]Agustus!H20</f>
        <v>0</v>
      </c>
      <c r="L19" s="27">
        <f>[1]Agustus!H21</f>
        <v>0</v>
      </c>
      <c r="M19" s="27">
        <f>[1]Agustus!H22</f>
        <v>0</v>
      </c>
      <c r="N19" s="27">
        <f>[1]Agustus!H23</f>
        <v>0</v>
      </c>
      <c r="O19" s="28">
        <f t="shared" si="0"/>
        <v>0</v>
      </c>
    </row>
    <row r="20" spans="1:15" ht="18.75" customHeight="1" thickBot="1" x14ac:dyDescent="0.3">
      <c r="A20" s="29">
        <v>9</v>
      </c>
      <c r="B20" s="30" t="s">
        <v>24</v>
      </c>
      <c r="C20" s="31">
        <f>[1]September!H12</f>
        <v>0</v>
      </c>
      <c r="D20" s="31">
        <f>[1]September!H13</f>
        <v>0</v>
      </c>
      <c r="E20" s="31">
        <f>[1]September!H14</f>
        <v>0</v>
      </c>
      <c r="F20" s="31">
        <f>[1]September!H15</f>
        <v>0</v>
      </c>
      <c r="G20" s="31">
        <f>[1]September!H16</f>
        <v>0</v>
      </c>
      <c r="H20" s="31">
        <f>[1]September!H17</f>
        <v>0</v>
      </c>
      <c r="I20" s="31">
        <f>[1]September!H18</f>
        <v>0</v>
      </c>
      <c r="J20" s="31">
        <f>[1]September!H19</f>
        <v>0</v>
      </c>
      <c r="K20" s="31">
        <f>[1]September!H20</f>
        <v>0</v>
      </c>
      <c r="L20" s="31">
        <f>[1]September!H21</f>
        <v>0</v>
      </c>
      <c r="M20" s="31">
        <f>[1]September!H22</f>
        <v>0</v>
      </c>
      <c r="N20" s="31">
        <f>[1]September!H23</f>
        <v>0</v>
      </c>
      <c r="O20" s="32">
        <f t="shared" si="0"/>
        <v>0</v>
      </c>
    </row>
    <row r="21" spans="1:15" ht="18.75" customHeight="1" thickBot="1" x14ac:dyDescent="0.3">
      <c r="A21" s="41" t="s">
        <v>37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39">
        <f>SUM(O18:O20)</f>
        <v>0</v>
      </c>
    </row>
    <row r="22" spans="1:15" ht="18.75" customHeight="1" x14ac:dyDescent="0.25">
      <c r="A22" s="21" t="s">
        <v>36</v>
      </c>
      <c r="B22" s="22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3"/>
    </row>
    <row r="23" spans="1:15" ht="18.75" customHeight="1" x14ac:dyDescent="0.25">
      <c r="A23" s="6">
        <v>10</v>
      </c>
      <c r="B23" s="2" t="s">
        <v>25</v>
      </c>
      <c r="C23" s="7">
        <f>[1]Oktober!H12</f>
        <v>0</v>
      </c>
      <c r="D23" s="7">
        <f>[1]Oktober!H13</f>
        <v>0</v>
      </c>
      <c r="E23" s="7">
        <f>[1]Oktober!H14</f>
        <v>0</v>
      </c>
      <c r="F23" s="7">
        <f>[1]Oktober!H15</f>
        <v>0</v>
      </c>
      <c r="G23" s="7">
        <f>[1]Oktober!H16</f>
        <v>0</v>
      </c>
      <c r="H23" s="7">
        <f>[1]Oktober!H17</f>
        <v>0</v>
      </c>
      <c r="I23" s="7">
        <f>[1]Oktober!H18</f>
        <v>0</v>
      </c>
      <c r="J23" s="7">
        <f>[1]Oktober!H19</f>
        <v>0</v>
      </c>
      <c r="K23" s="7">
        <f>[1]Oktober!H20</f>
        <v>0</v>
      </c>
      <c r="L23" s="7">
        <f>[1]Oktober!H21</f>
        <v>0</v>
      </c>
      <c r="M23" s="7">
        <f>[1]Oktober!H22</f>
        <v>0</v>
      </c>
      <c r="N23" s="7">
        <f>[1]Oktober!H23</f>
        <v>0</v>
      </c>
      <c r="O23" s="8">
        <f t="shared" si="0"/>
        <v>0</v>
      </c>
    </row>
    <row r="24" spans="1:15" ht="18.75" customHeight="1" x14ac:dyDescent="0.25">
      <c r="A24" s="6">
        <v>11</v>
      </c>
      <c r="B24" s="2" t="s">
        <v>26</v>
      </c>
      <c r="C24" s="7">
        <f>[1]November!H12</f>
        <v>0</v>
      </c>
      <c r="D24" s="7">
        <f>[1]November!H13</f>
        <v>0</v>
      </c>
      <c r="E24" s="7">
        <f>[1]November!H14</f>
        <v>0</v>
      </c>
      <c r="F24" s="7">
        <f>[1]November!H15</f>
        <v>0</v>
      </c>
      <c r="G24" s="7">
        <f>[1]November!H16</f>
        <v>0</v>
      </c>
      <c r="H24" s="7">
        <f>[1]November!H17</f>
        <v>0</v>
      </c>
      <c r="I24" s="7">
        <f>[1]November!H18</f>
        <v>0</v>
      </c>
      <c r="J24" s="7">
        <f>[1]November!H19</f>
        <v>0</v>
      </c>
      <c r="K24" s="7">
        <f>[1]November!H20</f>
        <v>0</v>
      </c>
      <c r="L24" s="7">
        <f>[1]November!H21</f>
        <v>0</v>
      </c>
      <c r="M24" s="7">
        <f>[1]November!H22</f>
        <v>0</v>
      </c>
      <c r="N24" s="7">
        <f>[1]November!H23</f>
        <v>0</v>
      </c>
      <c r="O24" s="8">
        <f t="shared" si="0"/>
        <v>0</v>
      </c>
    </row>
    <row r="25" spans="1:15" ht="18.75" customHeight="1" thickBot="1" x14ac:dyDescent="0.3">
      <c r="A25" s="9">
        <v>12</v>
      </c>
      <c r="B25" s="10" t="s">
        <v>27</v>
      </c>
      <c r="C25" s="11">
        <f>[1]Desember!H12</f>
        <v>0</v>
      </c>
      <c r="D25" s="11">
        <f>[1]Desember!H13</f>
        <v>0</v>
      </c>
      <c r="E25" s="11">
        <f>[1]Desember!H14</f>
        <v>0</v>
      </c>
      <c r="F25" s="11">
        <f>[1]Desember!H15</f>
        <v>0</v>
      </c>
      <c r="G25" s="11">
        <f>[1]Desember!H16</f>
        <v>0</v>
      </c>
      <c r="H25" s="11">
        <f>[1]Desember!H17</f>
        <v>0</v>
      </c>
      <c r="I25" s="11">
        <f>[1]Desember!H18</f>
        <v>0</v>
      </c>
      <c r="J25" s="11">
        <f>[1]Desember!H19</f>
        <v>0</v>
      </c>
      <c r="K25" s="11">
        <f>[1]Desember!H20</f>
        <v>0</v>
      </c>
      <c r="L25" s="11">
        <f>[1]Desember!H21</f>
        <v>0</v>
      </c>
      <c r="M25" s="11">
        <f>[1]Desember!H22</f>
        <v>0</v>
      </c>
      <c r="N25" s="11">
        <f>[1]Desember!H23</f>
        <v>0</v>
      </c>
      <c r="O25" s="8">
        <f t="shared" si="0"/>
        <v>0</v>
      </c>
    </row>
    <row r="26" spans="1:15" ht="18.75" customHeight="1" thickTop="1" thickBot="1" x14ac:dyDescent="0.3">
      <c r="A26" s="41" t="s">
        <v>37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39">
        <f>SUM(O23:O25)</f>
        <v>0</v>
      </c>
    </row>
    <row r="27" spans="1:15" ht="18.75" customHeight="1" thickBot="1" x14ac:dyDescent="0.3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3"/>
    </row>
    <row r="28" spans="1:15" ht="22.8" customHeight="1" thickTop="1" thickBot="1" x14ac:dyDescent="0.3">
      <c r="A28" s="44" t="s">
        <v>1</v>
      </c>
      <c r="B28" s="44"/>
      <c r="C28" s="43">
        <f>SUM(C8:C25)</f>
        <v>154944</v>
      </c>
      <c r="D28" s="43">
        <f t="shared" ref="D28:N28" si="1">SUM(D8:D25)</f>
        <v>147548</v>
      </c>
      <c r="E28" s="43">
        <f t="shared" si="1"/>
        <v>8964</v>
      </c>
      <c r="F28" s="43">
        <f t="shared" si="1"/>
        <v>53274</v>
      </c>
      <c r="G28" s="43">
        <f t="shared" si="1"/>
        <v>1478</v>
      </c>
      <c r="H28" s="43">
        <f t="shared" si="1"/>
        <v>0</v>
      </c>
      <c r="I28" s="43">
        <f t="shared" si="1"/>
        <v>3321</v>
      </c>
      <c r="J28" s="43">
        <f t="shared" si="1"/>
        <v>0</v>
      </c>
      <c r="K28" s="43">
        <f t="shared" si="1"/>
        <v>0</v>
      </c>
      <c r="L28" s="43">
        <f t="shared" si="1"/>
        <v>0</v>
      </c>
      <c r="M28" s="43">
        <f t="shared" si="1"/>
        <v>317</v>
      </c>
      <c r="N28" s="43">
        <f t="shared" si="1"/>
        <v>0</v>
      </c>
      <c r="O28" s="40" t="s">
        <v>28</v>
      </c>
    </row>
    <row r="29" spans="1:15" ht="14.4" thickTop="1" x14ac:dyDescent="0.25">
      <c r="M29" s="1"/>
      <c r="O29" s="3"/>
    </row>
    <row r="30" spans="1:15" x14ac:dyDescent="0.25">
      <c r="A30" s="12" t="s">
        <v>29</v>
      </c>
      <c r="M30" s="1"/>
    </row>
    <row r="31" spans="1:15" x14ac:dyDescent="0.25">
      <c r="L31" s="13"/>
      <c r="M31" s="13"/>
      <c r="N31" s="13"/>
    </row>
  </sheetData>
  <mergeCells count="17">
    <mergeCell ref="A21:N21"/>
    <mergeCell ref="A26:N26"/>
    <mergeCell ref="A28:B28"/>
    <mergeCell ref="L31:N31"/>
    <mergeCell ref="B1:O1"/>
    <mergeCell ref="B2:O2"/>
    <mergeCell ref="B3:O3"/>
    <mergeCell ref="A5:A6"/>
    <mergeCell ref="B5:B6"/>
    <mergeCell ref="C5:N5"/>
    <mergeCell ref="O5:O6"/>
    <mergeCell ref="A7:B7"/>
    <mergeCell ref="A12:B12"/>
    <mergeCell ref="A17:B17"/>
    <mergeCell ref="A22:B22"/>
    <mergeCell ref="A11:N11"/>
    <mergeCell ref="A16:N16"/>
  </mergeCells>
  <pageMargins left="0.46" right="0.83" top="0.64" bottom="0.31" header="0.31496062992125984" footer="0.2"/>
  <pageSetup paperSize="5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TPI per Jenis Ikan</vt:lpstr>
      <vt:lpstr>'TPI per Jenis Ikan'!Print_Area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ip5</cp:lastModifiedBy>
  <dcterms:created xsi:type="dcterms:W3CDTF">2026-04-06T05:53:05Z</dcterms:created>
  <dcterms:modified xsi:type="dcterms:W3CDTF">2026-04-20T01:27:14Z</dcterms:modified>
</cp:coreProperties>
</file>