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2020 Semester I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7" i="1" l="1"/>
  <c r="J10" i="1" s="1"/>
  <c r="I87" i="1"/>
  <c r="G87" i="1"/>
  <c r="F87" i="1"/>
  <c r="F10" i="1" s="1"/>
  <c r="F12" i="1" s="1"/>
  <c r="D87" i="1"/>
  <c r="D10" i="1" s="1"/>
  <c r="D12" i="1" s="1"/>
  <c r="C87" i="1"/>
  <c r="K84" i="1"/>
  <c r="H84" i="1"/>
  <c r="E84" i="1"/>
  <c r="K83" i="1"/>
  <c r="H83" i="1"/>
  <c r="E83" i="1"/>
  <c r="K82" i="1"/>
  <c r="H82" i="1"/>
  <c r="E82" i="1"/>
  <c r="K81" i="1"/>
  <c r="H81" i="1"/>
  <c r="E81" i="1"/>
  <c r="K79" i="1"/>
  <c r="H79" i="1"/>
  <c r="E79" i="1"/>
  <c r="K78" i="1"/>
  <c r="H78" i="1"/>
  <c r="E78" i="1"/>
  <c r="K77" i="1"/>
  <c r="H77" i="1"/>
  <c r="E77" i="1"/>
  <c r="K76" i="1"/>
  <c r="H76" i="1"/>
  <c r="E76" i="1"/>
  <c r="K74" i="1"/>
  <c r="H74" i="1"/>
  <c r="E74" i="1"/>
  <c r="K73" i="1"/>
  <c r="H73" i="1"/>
  <c r="E73" i="1"/>
  <c r="K72" i="1"/>
  <c r="K71" i="1"/>
  <c r="H71" i="1"/>
  <c r="E71" i="1"/>
  <c r="K69" i="1"/>
  <c r="H69" i="1"/>
  <c r="E69" i="1"/>
  <c r="K68" i="1"/>
  <c r="H68" i="1"/>
  <c r="E68" i="1"/>
  <c r="K67" i="1"/>
  <c r="H67" i="1"/>
  <c r="E67" i="1"/>
  <c r="K66" i="1"/>
  <c r="K87" i="1" s="1"/>
  <c r="H66" i="1"/>
  <c r="H87" i="1" s="1"/>
  <c r="E66" i="1"/>
  <c r="E87" i="1" s="1"/>
  <c r="J63" i="1"/>
  <c r="I63" i="1"/>
  <c r="G63" i="1"/>
  <c r="F63" i="1"/>
  <c r="D63" i="1"/>
  <c r="C63" i="1"/>
  <c r="K61" i="1"/>
  <c r="H61" i="1"/>
  <c r="E61" i="1"/>
  <c r="K60" i="1"/>
  <c r="H60" i="1"/>
  <c r="E60" i="1"/>
  <c r="K59" i="1"/>
  <c r="H59" i="1"/>
  <c r="E59" i="1"/>
  <c r="K58" i="1"/>
  <c r="H58" i="1"/>
  <c r="E58" i="1"/>
  <c r="K56" i="1"/>
  <c r="H56" i="1"/>
  <c r="E56" i="1"/>
  <c r="K55" i="1"/>
  <c r="H55" i="1"/>
  <c r="E55" i="1"/>
  <c r="K54" i="1"/>
  <c r="H54" i="1"/>
  <c r="E54" i="1"/>
  <c r="K53" i="1"/>
  <c r="H53" i="1"/>
  <c r="E53" i="1"/>
  <c r="K51" i="1"/>
  <c r="H51" i="1"/>
  <c r="E51" i="1"/>
  <c r="K50" i="1"/>
  <c r="H50" i="1"/>
  <c r="E50" i="1"/>
  <c r="K49" i="1"/>
  <c r="H49" i="1"/>
  <c r="E49" i="1"/>
  <c r="K48" i="1"/>
  <c r="H48" i="1"/>
  <c r="E48" i="1"/>
  <c r="K46" i="1"/>
  <c r="H46" i="1"/>
  <c r="E46" i="1"/>
  <c r="K45" i="1"/>
  <c r="H45" i="1"/>
  <c r="E45" i="1"/>
  <c r="K44" i="1"/>
  <c r="H44" i="1"/>
  <c r="E44" i="1"/>
  <c r="K43" i="1"/>
  <c r="H43" i="1"/>
  <c r="E43" i="1"/>
  <c r="K41" i="1"/>
  <c r="H41" i="1"/>
  <c r="E41" i="1"/>
  <c r="K40" i="1"/>
  <c r="H40" i="1"/>
  <c r="E40" i="1"/>
  <c r="H39" i="1"/>
  <c r="K38" i="1"/>
  <c r="H38" i="1"/>
  <c r="E38" i="1"/>
  <c r="K37" i="1"/>
  <c r="H37" i="1"/>
  <c r="E37" i="1"/>
  <c r="K36" i="1"/>
  <c r="H36" i="1"/>
  <c r="E36" i="1"/>
  <c r="H35" i="1"/>
  <c r="K34" i="1"/>
  <c r="H34" i="1"/>
  <c r="E34" i="1"/>
  <c r="K32" i="1"/>
  <c r="H32" i="1"/>
  <c r="E32" i="1"/>
  <c r="H31" i="1"/>
  <c r="K30" i="1"/>
  <c r="H30" i="1"/>
  <c r="E30" i="1"/>
  <c r="K29" i="1"/>
  <c r="H29" i="1"/>
  <c r="E29" i="1"/>
  <c r="H28" i="1"/>
  <c r="K27" i="1"/>
  <c r="H26" i="1"/>
  <c r="E26" i="1"/>
  <c r="H25" i="1"/>
  <c r="K24" i="1"/>
  <c r="H24" i="1"/>
  <c r="E24" i="1"/>
  <c r="K23" i="1"/>
  <c r="E23" i="1"/>
  <c r="K21" i="1"/>
  <c r="H21" i="1"/>
  <c r="E21" i="1"/>
  <c r="K20" i="1"/>
  <c r="H20" i="1"/>
  <c r="E20" i="1"/>
  <c r="K19" i="1"/>
  <c r="H19" i="1"/>
  <c r="E19" i="1"/>
  <c r="K18" i="1"/>
  <c r="H18" i="1"/>
  <c r="E18" i="1"/>
  <c r="K17" i="1"/>
  <c r="H17" i="1"/>
  <c r="E17" i="1"/>
  <c r="K16" i="1"/>
  <c r="K63" i="1" s="1"/>
  <c r="K10" i="1" s="1"/>
  <c r="H16" i="1"/>
  <c r="E16" i="1"/>
  <c r="E63" i="1" s="1"/>
  <c r="E10" i="1" s="1"/>
  <c r="E12" i="1" s="1"/>
  <c r="K15" i="1"/>
  <c r="H15" i="1"/>
  <c r="H63" i="1" s="1"/>
  <c r="H10" i="1" s="1"/>
  <c r="H12" i="1" s="1"/>
  <c r="E15" i="1"/>
  <c r="H11" i="1"/>
  <c r="G11" i="1"/>
  <c r="F11" i="1"/>
  <c r="E11" i="1"/>
  <c r="D11" i="1"/>
  <c r="C11" i="1"/>
  <c r="I10" i="1"/>
  <c r="G10" i="1"/>
  <c r="G12" i="1" s="1"/>
  <c r="C10" i="1"/>
  <c r="C12" i="1" s="1"/>
  <c r="F3" i="1"/>
  <c r="E3" i="1"/>
</calcChain>
</file>

<file path=xl/sharedStrings.xml><?xml version="1.0" encoding="utf-8"?>
<sst xmlns="http://schemas.openxmlformats.org/spreadsheetml/2006/main" count="76" uniqueCount="62">
  <si>
    <t>TABEL  5</t>
  </si>
  <si>
    <t>JUMLAH KUNJUNGAN PASIEN BARU RAWAT JALAN, RAWAT INAP, DAN KUNJUNGAN GANGGUAN JIWA DI SARANA PELAYANAN KESEHATAN</t>
  </si>
  <si>
    <t>TAHUN</t>
  </si>
  <si>
    <t>2020 SEMESTER I</t>
  </si>
  <si>
    <t>NO</t>
  </si>
  <si>
    <t>SARANA PELAYANAN KESEHATAN</t>
  </si>
  <si>
    <t>JUMLAH KUNJUNGAN</t>
  </si>
  <si>
    <t>KUNJUNGAN GANGGUAN JIWA</t>
  </si>
  <si>
    <t>RAWAT JALAN</t>
  </si>
  <si>
    <t>RAWAT INAP</t>
  </si>
  <si>
    <t>JUMLAH</t>
  </si>
  <si>
    <t>L</t>
  </si>
  <si>
    <t>P</t>
  </si>
  <si>
    <t>L+P</t>
  </si>
  <si>
    <t>JUMLAH PENDUDUK KAB/KOTA</t>
  </si>
  <si>
    <t>CAKUPAN KUNJUNGAN (%)</t>
  </si>
  <si>
    <t>A</t>
  </si>
  <si>
    <t>Fasilitas Pelayanan Kesehatan Tingkat Pertama</t>
  </si>
  <si>
    <t>Puskesmas</t>
  </si>
  <si>
    <t>Puskesmas Mranggen I</t>
  </si>
  <si>
    <t>Puskesmas Mranggen II</t>
  </si>
  <si>
    <t>Puskesmas Mranggen III</t>
  </si>
  <si>
    <t>Puskesmas Karangawen I</t>
  </si>
  <si>
    <t>Puskesmas Karangawen II</t>
  </si>
  <si>
    <t>Puskesmas Guntur I</t>
  </si>
  <si>
    <t>Puskesmas Guntur II</t>
  </si>
  <si>
    <t>Puskesmas Sayung I</t>
  </si>
  <si>
    <t>Puskesmas Sayung II</t>
  </si>
  <si>
    <t>Puskesmas Karang Tengah</t>
  </si>
  <si>
    <t>Puskesmas Bonang I</t>
  </si>
  <si>
    <t>Puskesmas Bonang II</t>
  </si>
  <si>
    <t>Puskesmas Demak I</t>
  </si>
  <si>
    <t>Puskesmas Demak II</t>
  </si>
  <si>
    <t>Puskesmas Demak III</t>
  </si>
  <si>
    <t>Puskesmas Wonosalam I</t>
  </si>
  <si>
    <t>Puskesmas Wonosalam II</t>
  </si>
  <si>
    <t>Puskesmas Dempet</t>
  </si>
  <si>
    <t xml:space="preserve">Puskesmas Kebonagung </t>
  </si>
  <si>
    <t>Puskesmas Gajah I</t>
  </si>
  <si>
    <t>Puskesmas Gajah II</t>
  </si>
  <si>
    <t>Puskesmas Karanganyar I</t>
  </si>
  <si>
    <t>Puskesmas Karanganyar II</t>
  </si>
  <si>
    <t>Puskesmas Mijen I</t>
  </si>
  <si>
    <t>Puskesmas Mijen II</t>
  </si>
  <si>
    <t>Puskesmas Wedung I</t>
  </si>
  <si>
    <t>Puskesmas Wedung II</t>
  </si>
  <si>
    <t>Klinik Pratama</t>
  </si>
  <si>
    <t>dst</t>
  </si>
  <si>
    <t>Praktik Mandiri Dokter</t>
  </si>
  <si>
    <t>Praktik Mandiri Dokter Gigi</t>
  </si>
  <si>
    <t>Praktik Mandiri Bidan</t>
  </si>
  <si>
    <t>SUB JUMLAH I</t>
  </si>
  <si>
    <t>B</t>
  </si>
  <si>
    <t>Fasilitas Pelayanan Kesehatan Tingkat Lanjut</t>
  </si>
  <si>
    <t>Klinik Utama</t>
  </si>
  <si>
    <t>RS Umum</t>
  </si>
  <si>
    <t>2. RSUD SULTAN FATAH</t>
  </si>
  <si>
    <t>RS Khusus</t>
  </si>
  <si>
    <t>Praktik Mandiri Dokter Spesialis</t>
  </si>
  <si>
    <t>SUB JUMLAH II</t>
  </si>
  <si>
    <t>Sumber: - Seksi Pelayanan Kesehatan</t>
  </si>
  <si>
    <t>Catatan: Puskesmas non rawat inap hanya melayani kunjungan rawat jalan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</si>
</sst>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#,##0.0_);\(#,##0.0\)"/>
    <numFmt numFmtId="165" formatCode="#,##0_);\!\(#,##0\!\)"/>
  </numFmts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10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6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37" fontId="5" fillId="2" borderId="9" xfId="1" applyNumberFormat="1" applyFont="1" applyFill="1" applyBorder="1" applyAlignment="1">
      <alignment vertical="center"/>
    </xf>
    <xf numFmtId="37" fontId="5" fillId="2" borderId="10" xfId="1" applyNumberFormat="1" applyFont="1" applyFill="1" applyBorder="1" applyAlignment="1">
      <alignment horizontal="center" vertical="center"/>
    </xf>
    <xf numFmtId="37" fontId="5" fillId="2" borderId="11" xfId="1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164" fontId="5" fillId="2" borderId="8" xfId="1" applyNumberFormat="1" applyFont="1" applyFill="1" applyBorder="1" applyAlignment="1">
      <alignment vertical="center"/>
    </xf>
    <xf numFmtId="37" fontId="5" fillId="2" borderId="12" xfId="1" applyNumberFormat="1" applyFont="1" applyFill="1" applyBorder="1" applyAlignment="1">
      <alignment horizontal="center" vertical="center"/>
    </xf>
    <xf numFmtId="37" fontId="5" fillId="2" borderId="13" xfId="1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37" fontId="1" fillId="2" borderId="9" xfId="1" applyNumberFormat="1" applyFont="1" applyFill="1" applyBorder="1" applyAlignment="1">
      <alignment vertical="center"/>
    </xf>
    <xf numFmtId="37" fontId="1" fillId="2" borderId="9" xfId="1" applyNumberFormat="1" applyFont="1" applyFill="1" applyBorder="1" applyAlignment="1">
      <alignment horizontal="center" vertical="center"/>
    </xf>
    <xf numFmtId="165" fontId="8" fillId="2" borderId="9" xfId="1" applyNumberFormat="1" applyFont="1" applyFill="1" applyBorder="1" applyAlignment="1" applyProtection="1">
      <alignment horizontal="center" vertical="center"/>
    </xf>
    <xf numFmtId="37" fontId="1" fillId="0" borderId="9" xfId="1" applyNumberFormat="1" applyFont="1" applyBorder="1" applyAlignment="1">
      <alignment horizontal="center" vertical="center"/>
    </xf>
    <xf numFmtId="37" fontId="9" fillId="2" borderId="9" xfId="1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37" fontId="1" fillId="2" borderId="15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2">
    <cellStyle name="Comma [0]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han/Users/indah/Documents/BAHAN%20BALI/JUKNIS%20PROFIL/Users/user/Documents/Pedoman%20Profil%20Terpilah/JUKNIS%20PROFIL%202015/LAMPIRAN%20JUKNIS%20PROFIL%20KES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ahan/LAMPIRAN%20JUKNIS%20PROFIL%20KES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</sheetNames>
    <sheetDataSet>
      <sheetData sheetId="0" refreshError="1"/>
      <sheetData sheetId="1" refreshError="1">
        <row r="5">
          <cell r="E5" t="str">
            <v>KABUPATEN/KOTA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 refreshError="1"/>
      <sheetData sheetId="1" refreshError="1">
        <row r="5">
          <cell r="E5" t="str">
            <v>KABUPATEN/KOTA</v>
          </cell>
          <cell r="F5" t="str">
            <v>DEMAK</v>
          </cell>
        </row>
      </sheetData>
      <sheetData sheetId="2" refreshError="1">
        <row r="28">
          <cell r="C28">
            <v>0</v>
          </cell>
          <cell r="D28">
            <v>0</v>
          </cell>
          <cell r="E28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abSelected="1" workbookViewId="0">
      <selection activeCell="A2" sqref="A2:K2"/>
    </sheetView>
  </sheetViews>
  <sheetFormatPr defaultRowHeight="15" x14ac:dyDescent="0.25"/>
  <cols>
    <col min="1" max="1" width="5.7109375" customWidth="1"/>
    <col min="2" max="2" width="54.42578125" bestFit="1" customWidth="1"/>
    <col min="3" max="11" width="15.7109375" customWidth="1"/>
  </cols>
  <sheetData>
    <row r="1" spans="1:11" x14ac:dyDescent="0.2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</row>
    <row r="2" spans="1:11" ht="16.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6.5" x14ac:dyDescent="0.25">
      <c r="A3" s="5"/>
      <c r="B3" s="5"/>
      <c r="C3" s="5"/>
      <c r="D3" s="5"/>
      <c r="E3" s="6" t="str">
        <f>'[1]1'!E5</f>
        <v>KABUPATEN/KOTA</v>
      </c>
      <c r="F3" s="7" t="str">
        <f>'[2]1'!F5</f>
        <v>DEMAK</v>
      </c>
      <c r="G3" s="6"/>
      <c r="H3" s="6"/>
      <c r="I3" s="5"/>
      <c r="J3" s="5"/>
      <c r="K3" s="5"/>
    </row>
    <row r="4" spans="1:11" ht="16.5" x14ac:dyDescent="0.25">
      <c r="A4" s="5"/>
      <c r="B4" s="5"/>
      <c r="C4" s="5"/>
      <c r="D4" s="5"/>
      <c r="E4" s="7" t="s">
        <v>2</v>
      </c>
      <c r="F4" s="7" t="s">
        <v>3</v>
      </c>
      <c r="G4" s="6"/>
      <c r="H4" s="6"/>
      <c r="I4" s="8"/>
      <c r="J4" s="8"/>
      <c r="K4" s="8"/>
    </row>
    <row r="5" spans="1:11" ht="15.75" thickBot="1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10" t="s">
        <v>4</v>
      </c>
      <c r="B6" s="11" t="s">
        <v>5</v>
      </c>
      <c r="C6" s="12" t="s">
        <v>6</v>
      </c>
      <c r="D6" s="12"/>
      <c r="E6" s="12"/>
      <c r="F6" s="12"/>
      <c r="G6" s="12"/>
      <c r="H6" s="12"/>
      <c r="I6" s="13" t="s">
        <v>7</v>
      </c>
      <c r="J6" s="12"/>
      <c r="K6" s="12"/>
    </row>
    <row r="7" spans="1:11" x14ac:dyDescent="0.25">
      <c r="A7" s="14"/>
      <c r="B7" s="15"/>
      <c r="C7" s="16" t="s">
        <v>8</v>
      </c>
      <c r="D7" s="17"/>
      <c r="E7" s="18"/>
      <c r="F7" s="16" t="s">
        <v>9</v>
      </c>
      <c r="G7" s="17"/>
      <c r="H7" s="18"/>
      <c r="I7" s="16" t="s">
        <v>10</v>
      </c>
      <c r="J7" s="17"/>
      <c r="K7" s="18"/>
    </row>
    <row r="8" spans="1:11" x14ac:dyDescent="0.25">
      <c r="A8" s="19"/>
      <c r="B8" s="20"/>
      <c r="C8" s="21" t="s">
        <v>11</v>
      </c>
      <c r="D8" s="21" t="s">
        <v>12</v>
      </c>
      <c r="E8" s="21" t="s">
        <v>13</v>
      </c>
      <c r="F8" s="21" t="s">
        <v>11</v>
      </c>
      <c r="G8" s="21" t="s">
        <v>12</v>
      </c>
      <c r="H8" s="21" t="s">
        <v>13</v>
      </c>
      <c r="I8" s="21" t="s">
        <v>11</v>
      </c>
      <c r="J8" s="21" t="s">
        <v>12</v>
      </c>
      <c r="K8" s="21" t="s">
        <v>13</v>
      </c>
    </row>
    <row r="9" spans="1:11" x14ac:dyDescent="0.25">
      <c r="A9" s="22">
        <v>1</v>
      </c>
      <c r="B9" s="22">
        <v>2</v>
      </c>
      <c r="C9" s="23">
        <v>3</v>
      </c>
      <c r="D9" s="22">
        <v>4</v>
      </c>
      <c r="E9" s="23">
        <v>5</v>
      </c>
      <c r="F9" s="22">
        <v>6</v>
      </c>
      <c r="G9" s="23">
        <v>7</v>
      </c>
      <c r="H9" s="22">
        <v>8</v>
      </c>
      <c r="I9" s="23">
        <v>9</v>
      </c>
      <c r="J9" s="22">
        <v>10</v>
      </c>
      <c r="K9" s="24">
        <v>11</v>
      </c>
    </row>
    <row r="10" spans="1:11" ht="15.75" x14ac:dyDescent="0.25">
      <c r="A10" s="25" t="s">
        <v>6</v>
      </c>
      <c r="B10" s="25"/>
      <c r="C10" s="26">
        <f t="shared" ref="C10:K10" si="0">C63+C87</f>
        <v>171934</v>
      </c>
      <c r="D10" s="26">
        <f t="shared" si="0"/>
        <v>210669</v>
      </c>
      <c r="E10" s="26">
        <f t="shared" si="0"/>
        <v>382603</v>
      </c>
      <c r="F10" s="26">
        <f t="shared" si="0"/>
        <v>2672</v>
      </c>
      <c r="G10" s="26">
        <f t="shared" si="0"/>
        <v>4041</v>
      </c>
      <c r="H10" s="26">
        <f t="shared" si="0"/>
        <v>6713</v>
      </c>
      <c r="I10" s="26">
        <f t="shared" si="0"/>
        <v>1311</v>
      </c>
      <c r="J10" s="26">
        <f t="shared" si="0"/>
        <v>1122</v>
      </c>
      <c r="K10" s="26">
        <f t="shared" si="0"/>
        <v>2433</v>
      </c>
    </row>
    <row r="11" spans="1:11" ht="15.75" x14ac:dyDescent="0.25">
      <c r="A11" s="25" t="s">
        <v>14</v>
      </c>
      <c r="B11" s="25"/>
      <c r="C11" s="26">
        <f>'[2]2'!C28</f>
        <v>0</v>
      </c>
      <c r="D11" s="26">
        <f>'[2]2'!D28</f>
        <v>0</v>
      </c>
      <c r="E11" s="26">
        <f>'[2]2'!E28</f>
        <v>0</v>
      </c>
      <c r="F11" s="26">
        <f>'[2]2'!C28</f>
        <v>0</v>
      </c>
      <c r="G11" s="26">
        <f>'[2]2'!D28</f>
        <v>0</v>
      </c>
      <c r="H11" s="26">
        <f>'[2]2'!E28</f>
        <v>0</v>
      </c>
      <c r="I11" s="27"/>
      <c r="J11" s="27"/>
      <c r="K11" s="28"/>
    </row>
    <row r="12" spans="1:11" ht="15.75" x14ac:dyDescent="0.25">
      <c r="A12" s="29" t="s">
        <v>15</v>
      </c>
      <c r="B12" s="29"/>
      <c r="C12" s="30" t="e">
        <f>C10/C11*100</f>
        <v>#DIV/0!</v>
      </c>
      <c r="D12" s="30" t="e">
        <f t="shared" ref="D12:I12" si="1">D10/D11*100</f>
        <v>#DIV/0!</v>
      </c>
      <c r="E12" s="30" t="e">
        <f t="shared" si="1"/>
        <v>#DIV/0!</v>
      </c>
      <c r="F12" s="30" t="e">
        <f t="shared" si="1"/>
        <v>#DIV/0!</v>
      </c>
      <c r="G12" s="30" t="e">
        <f t="shared" si="1"/>
        <v>#DIV/0!</v>
      </c>
      <c r="H12" s="30" t="e">
        <f t="shared" si="1"/>
        <v>#DIV/0!</v>
      </c>
      <c r="I12" s="31"/>
      <c r="J12" s="31"/>
      <c r="K12" s="32"/>
    </row>
    <row r="13" spans="1:11" ht="15.75" x14ac:dyDescent="0.25">
      <c r="A13" s="33" t="s">
        <v>16</v>
      </c>
      <c r="B13" s="34" t="s">
        <v>17</v>
      </c>
      <c r="C13" s="35"/>
      <c r="D13" s="35"/>
      <c r="E13" s="35"/>
      <c r="F13" s="35"/>
      <c r="G13" s="35"/>
      <c r="H13" s="35"/>
      <c r="I13" s="35"/>
      <c r="J13" s="35"/>
      <c r="K13" s="35"/>
    </row>
    <row r="14" spans="1:11" x14ac:dyDescent="0.25">
      <c r="A14" s="36">
        <v>1</v>
      </c>
      <c r="B14" s="37" t="s">
        <v>18</v>
      </c>
      <c r="C14" s="38"/>
      <c r="D14" s="38"/>
      <c r="E14" s="38"/>
      <c r="F14" s="38"/>
      <c r="G14" s="38"/>
      <c r="H14" s="38"/>
      <c r="I14" s="38"/>
      <c r="J14" s="38"/>
      <c r="K14" s="38"/>
    </row>
    <row r="15" spans="1:11" x14ac:dyDescent="0.25">
      <c r="A15" s="36"/>
      <c r="B15" s="37" t="s">
        <v>19</v>
      </c>
      <c r="C15" s="38"/>
      <c r="D15" s="38"/>
      <c r="E15" s="38">
        <f>SUM(C15:D15)</f>
        <v>0</v>
      </c>
      <c r="F15" s="38"/>
      <c r="G15" s="38"/>
      <c r="H15" s="38">
        <f>SUM(F15:G15)</f>
        <v>0</v>
      </c>
      <c r="I15" s="38"/>
      <c r="J15" s="38"/>
      <c r="K15" s="38">
        <f>SUM(I15:J15)</f>
        <v>0</v>
      </c>
    </row>
    <row r="16" spans="1:11" x14ac:dyDescent="0.25">
      <c r="A16" s="36"/>
      <c r="B16" s="37" t="s">
        <v>20</v>
      </c>
      <c r="C16" s="39">
        <v>6957</v>
      </c>
      <c r="D16" s="39">
        <v>11340</v>
      </c>
      <c r="E16" s="39">
        <f>C16+D16</f>
        <v>18297</v>
      </c>
      <c r="F16" s="39">
        <v>149</v>
      </c>
      <c r="G16" s="39">
        <v>205</v>
      </c>
      <c r="H16" s="39">
        <f>F16+G16</f>
        <v>354</v>
      </c>
      <c r="I16" s="39">
        <v>25</v>
      </c>
      <c r="J16" s="39">
        <v>35</v>
      </c>
      <c r="K16" s="39">
        <f>I16+J16</f>
        <v>60</v>
      </c>
    </row>
    <row r="17" spans="1:11" x14ac:dyDescent="0.25">
      <c r="A17" s="36"/>
      <c r="B17" s="37" t="s">
        <v>21</v>
      </c>
      <c r="C17" s="40">
        <v>4027</v>
      </c>
      <c r="D17" s="40">
        <v>6703</v>
      </c>
      <c r="E17" s="40">
        <f>SUM(C17:D17)</f>
        <v>10730</v>
      </c>
      <c r="F17" s="40"/>
      <c r="G17" s="40"/>
      <c r="H17" s="40">
        <f>SUM(F17:G17)</f>
        <v>0</v>
      </c>
      <c r="I17" s="40">
        <v>123</v>
      </c>
      <c r="J17" s="40">
        <v>76</v>
      </c>
      <c r="K17" s="40">
        <f>SUM(I17:J17)</f>
        <v>199</v>
      </c>
    </row>
    <row r="18" spans="1:11" x14ac:dyDescent="0.25">
      <c r="A18" s="36"/>
      <c r="B18" s="37" t="s">
        <v>22</v>
      </c>
      <c r="C18" s="39">
        <v>13740</v>
      </c>
      <c r="D18" s="39">
        <v>14913</v>
      </c>
      <c r="E18" s="39">
        <f t="shared" ref="E18:E32" si="2">SUM(C18:D18)</f>
        <v>28653</v>
      </c>
      <c r="F18" s="39">
        <v>0</v>
      </c>
      <c r="G18" s="39"/>
      <c r="H18" s="39">
        <f t="shared" ref="H18:H41" si="3">SUM(F18:G18)</f>
        <v>0</v>
      </c>
      <c r="I18" s="39">
        <v>34</v>
      </c>
      <c r="J18" s="39">
        <v>47</v>
      </c>
      <c r="K18" s="39">
        <f t="shared" ref="K18:K32" si="4">SUM(I18:J18)</f>
        <v>81</v>
      </c>
    </row>
    <row r="19" spans="1:11" x14ac:dyDescent="0.25">
      <c r="A19" s="36"/>
      <c r="B19" s="37" t="s">
        <v>23</v>
      </c>
      <c r="C19" s="39">
        <v>640</v>
      </c>
      <c r="D19" s="39">
        <v>743</v>
      </c>
      <c r="E19" s="39">
        <f>SUM(C19:D19)</f>
        <v>1383</v>
      </c>
      <c r="F19" s="39">
        <v>100</v>
      </c>
      <c r="G19" s="39">
        <v>247</v>
      </c>
      <c r="H19" s="39">
        <f>SUM(F19:G19)</f>
        <v>347</v>
      </c>
      <c r="I19" s="39">
        <v>19</v>
      </c>
      <c r="J19" s="39">
        <v>4</v>
      </c>
      <c r="K19" s="39">
        <f>SUM(I19:J19)</f>
        <v>23</v>
      </c>
    </row>
    <row r="20" spans="1:11" x14ac:dyDescent="0.25">
      <c r="A20" s="36"/>
      <c r="B20" s="37" t="s">
        <v>24</v>
      </c>
      <c r="C20" s="41">
        <v>4236</v>
      </c>
      <c r="D20" s="41">
        <v>4909</v>
      </c>
      <c r="E20" s="41">
        <f t="shared" ref="E20" si="5">SUM(C20:D20)</f>
        <v>9145</v>
      </c>
      <c r="F20" s="41">
        <v>0</v>
      </c>
      <c r="G20" s="41">
        <v>0</v>
      </c>
      <c r="H20" s="41">
        <f t="shared" ref="H20" si="6">SUM(F20:G20)</f>
        <v>0</v>
      </c>
      <c r="I20" s="41">
        <v>41</v>
      </c>
      <c r="J20" s="41">
        <v>46</v>
      </c>
      <c r="K20" s="41">
        <f>SUM(I20:J20)</f>
        <v>87</v>
      </c>
    </row>
    <row r="21" spans="1:11" x14ac:dyDescent="0.25">
      <c r="A21" s="36"/>
      <c r="B21" s="37" t="s">
        <v>25</v>
      </c>
      <c r="C21" s="39">
        <v>641</v>
      </c>
      <c r="D21" s="39">
        <v>800</v>
      </c>
      <c r="E21" s="39">
        <f>C21+D21</f>
        <v>1441</v>
      </c>
      <c r="F21" s="39">
        <v>130</v>
      </c>
      <c r="G21" s="39">
        <v>139</v>
      </c>
      <c r="H21" s="39">
        <f>F21+G21</f>
        <v>269</v>
      </c>
      <c r="I21" s="39">
        <v>4</v>
      </c>
      <c r="J21" s="39">
        <v>0</v>
      </c>
      <c r="K21" s="39">
        <f>I21+J21</f>
        <v>4</v>
      </c>
    </row>
    <row r="22" spans="1:11" x14ac:dyDescent="0.25">
      <c r="A22" s="36"/>
      <c r="B22" s="37" t="s">
        <v>26</v>
      </c>
      <c r="C22" s="39">
        <v>3347</v>
      </c>
      <c r="D22" s="39">
        <v>7027</v>
      </c>
      <c r="E22" s="39">
        <v>10374</v>
      </c>
      <c r="F22" s="39">
        <v>0</v>
      </c>
      <c r="G22" s="39">
        <v>0</v>
      </c>
      <c r="H22" s="39">
        <v>0</v>
      </c>
      <c r="I22" s="39">
        <v>39</v>
      </c>
      <c r="J22" s="39">
        <v>23</v>
      </c>
      <c r="K22" s="39">
        <v>62</v>
      </c>
    </row>
    <row r="23" spans="1:11" x14ac:dyDescent="0.25">
      <c r="A23" s="36"/>
      <c r="B23" s="37" t="s">
        <v>27</v>
      </c>
      <c r="C23" s="39">
        <v>9992</v>
      </c>
      <c r="D23" s="39">
        <v>11620</v>
      </c>
      <c r="E23" s="39">
        <f>SUM(C23:D23)</f>
        <v>21612</v>
      </c>
      <c r="F23" s="39">
        <v>0</v>
      </c>
      <c r="G23" s="39">
        <v>0</v>
      </c>
      <c r="H23" s="39">
        <v>0</v>
      </c>
      <c r="I23" s="39">
        <v>43</v>
      </c>
      <c r="J23" s="39">
        <v>36</v>
      </c>
      <c r="K23" s="39">
        <f>SUM(I23:J23)</f>
        <v>79</v>
      </c>
    </row>
    <row r="24" spans="1:11" x14ac:dyDescent="0.25">
      <c r="A24" s="36"/>
      <c r="B24" s="37" t="s">
        <v>28</v>
      </c>
      <c r="C24" s="39">
        <v>2888</v>
      </c>
      <c r="D24" s="39">
        <v>4674</v>
      </c>
      <c r="E24" s="39">
        <f>C24+D24</f>
        <v>7562</v>
      </c>
      <c r="F24" s="39"/>
      <c r="G24" s="39"/>
      <c r="H24" s="39">
        <f>SUM(F24:G24)</f>
        <v>0</v>
      </c>
      <c r="I24" s="39">
        <v>314</v>
      </c>
      <c r="J24" s="39">
        <v>220</v>
      </c>
      <c r="K24" s="39">
        <f>I24+J24</f>
        <v>534</v>
      </c>
    </row>
    <row r="25" spans="1:11" x14ac:dyDescent="0.25">
      <c r="A25" s="36"/>
      <c r="B25" s="37" t="s">
        <v>29</v>
      </c>
      <c r="C25" s="39">
        <v>6891</v>
      </c>
      <c r="D25" s="39">
        <v>8079</v>
      </c>
      <c r="E25" s="39">
        <v>14970</v>
      </c>
      <c r="F25" s="39"/>
      <c r="G25" s="39"/>
      <c r="H25" s="39">
        <f>SUM(F25:G25)</f>
        <v>0</v>
      </c>
      <c r="I25" s="39">
        <v>13</v>
      </c>
      <c r="J25" s="39">
        <v>13</v>
      </c>
      <c r="K25" s="39">
        <v>26</v>
      </c>
    </row>
    <row r="26" spans="1:11" x14ac:dyDescent="0.25">
      <c r="A26" s="36"/>
      <c r="B26" s="37" t="s">
        <v>30</v>
      </c>
      <c r="C26" s="39">
        <v>12785</v>
      </c>
      <c r="D26" s="39">
        <v>16708</v>
      </c>
      <c r="E26" s="39">
        <f>C26+D26</f>
        <v>29493</v>
      </c>
      <c r="F26" s="39">
        <v>0</v>
      </c>
      <c r="G26" s="39">
        <v>0</v>
      </c>
      <c r="H26" s="39">
        <f>SUM(F26:G26)</f>
        <v>0</v>
      </c>
      <c r="I26" s="39">
        <v>10</v>
      </c>
      <c r="J26" s="39">
        <v>5</v>
      </c>
      <c r="K26" s="39">
        <v>15</v>
      </c>
    </row>
    <row r="27" spans="1:11" x14ac:dyDescent="0.25">
      <c r="A27" s="36"/>
      <c r="B27" s="37" t="s">
        <v>31</v>
      </c>
      <c r="C27" s="39">
        <v>4099</v>
      </c>
      <c r="D27" s="39">
        <v>5328</v>
      </c>
      <c r="E27" s="39">
        <v>9427</v>
      </c>
      <c r="F27" s="39">
        <v>588</v>
      </c>
      <c r="G27" s="39">
        <v>765</v>
      </c>
      <c r="H27" s="39">
        <v>1353</v>
      </c>
      <c r="I27" s="39">
        <v>32</v>
      </c>
      <c r="J27" s="39">
        <v>43</v>
      </c>
      <c r="K27" s="39">
        <f>SUM(I27:J27)</f>
        <v>75</v>
      </c>
    </row>
    <row r="28" spans="1:11" x14ac:dyDescent="0.25">
      <c r="A28" s="36"/>
      <c r="B28" s="37" t="s">
        <v>32</v>
      </c>
      <c r="C28" s="39">
        <v>1450</v>
      </c>
      <c r="D28" s="39">
        <v>2546</v>
      </c>
      <c r="E28" s="39">
        <v>3996</v>
      </c>
      <c r="F28" s="39">
        <v>160</v>
      </c>
      <c r="G28" s="39">
        <v>240</v>
      </c>
      <c r="H28" s="39">
        <f t="shared" si="3"/>
        <v>400</v>
      </c>
      <c r="I28" s="39">
        <v>37</v>
      </c>
      <c r="J28" s="39">
        <v>28</v>
      </c>
      <c r="K28" s="39">
        <v>65</v>
      </c>
    </row>
    <row r="29" spans="1:11" x14ac:dyDescent="0.25">
      <c r="A29" s="36"/>
      <c r="B29" s="37" t="s">
        <v>33</v>
      </c>
      <c r="C29" s="39">
        <v>8232</v>
      </c>
      <c r="D29" s="39">
        <v>15277</v>
      </c>
      <c r="E29" s="39">
        <f>SUM(C29:D29)</f>
        <v>23509</v>
      </c>
      <c r="F29" s="39">
        <v>164</v>
      </c>
      <c r="G29" s="39">
        <v>130</v>
      </c>
      <c r="H29" s="39">
        <f>SUM(F29:G29)</f>
        <v>294</v>
      </c>
      <c r="I29" s="39">
        <v>35</v>
      </c>
      <c r="J29" s="39">
        <v>65</v>
      </c>
      <c r="K29" s="39">
        <f>SUM(I29:J29)</f>
        <v>100</v>
      </c>
    </row>
    <row r="30" spans="1:11" x14ac:dyDescent="0.25">
      <c r="A30" s="36"/>
      <c r="B30" s="37" t="s">
        <v>34</v>
      </c>
      <c r="C30" s="39">
        <v>2744</v>
      </c>
      <c r="D30" s="39">
        <v>3665</v>
      </c>
      <c r="E30" s="39">
        <f>C30+D30</f>
        <v>6409</v>
      </c>
      <c r="F30" s="39">
        <v>80</v>
      </c>
      <c r="G30" s="39">
        <v>239</v>
      </c>
      <c r="H30" s="39">
        <f>F30+G30</f>
        <v>319</v>
      </c>
      <c r="I30" s="39">
        <v>82</v>
      </c>
      <c r="J30" s="39">
        <v>76</v>
      </c>
      <c r="K30" s="39">
        <f>I30+J30</f>
        <v>158</v>
      </c>
    </row>
    <row r="31" spans="1:11" x14ac:dyDescent="0.25">
      <c r="A31" s="36"/>
      <c r="B31" s="37" t="s">
        <v>35</v>
      </c>
      <c r="C31" s="39">
        <v>2520</v>
      </c>
      <c r="D31" s="39">
        <v>3801</v>
      </c>
      <c r="E31" s="39">
        <v>6321</v>
      </c>
      <c r="F31" s="39">
        <v>76</v>
      </c>
      <c r="G31" s="39">
        <v>263</v>
      </c>
      <c r="H31" s="39">
        <f>F31+G31</f>
        <v>339</v>
      </c>
      <c r="I31" s="39">
        <v>22</v>
      </c>
      <c r="J31" s="39">
        <v>24</v>
      </c>
      <c r="K31" s="39">
        <v>46</v>
      </c>
    </row>
    <row r="32" spans="1:11" x14ac:dyDescent="0.25">
      <c r="A32" s="36"/>
      <c r="B32" s="37" t="s">
        <v>36</v>
      </c>
      <c r="C32" s="39">
        <v>10058</v>
      </c>
      <c r="D32" s="39">
        <v>6705</v>
      </c>
      <c r="E32" s="39">
        <f t="shared" si="2"/>
        <v>16763</v>
      </c>
      <c r="F32" s="39">
        <v>47</v>
      </c>
      <c r="G32" s="39">
        <v>190</v>
      </c>
      <c r="H32" s="39">
        <f t="shared" si="3"/>
        <v>237</v>
      </c>
      <c r="I32" s="39">
        <v>70</v>
      </c>
      <c r="J32" s="39">
        <v>79</v>
      </c>
      <c r="K32" s="39">
        <f t="shared" si="4"/>
        <v>149</v>
      </c>
    </row>
    <row r="33" spans="1:11" x14ac:dyDescent="0.25">
      <c r="A33" s="36"/>
      <c r="B33" s="37" t="s">
        <v>37</v>
      </c>
      <c r="C33" s="39">
        <v>14075</v>
      </c>
      <c r="D33" s="39">
        <v>12270</v>
      </c>
      <c r="E33" s="39">
        <v>26345</v>
      </c>
      <c r="F33" s="39">
        <v>64</v>
      </c>
      <c r="G33" s="39">
        <v>114</v>
      </c>
      <c r="H33" s="39">
        <v>178</v>
      </c>
      <c r="I33" s="39">
        <v>63</v>
      </c>
      <c r="J33" s="39">
        <v>25</v>
      </c>
      <c r="K33" s="39">
        <v>88</v>
      </c>
    </row>
    <row r="34" spans="1:11" ht="18" x14ac:dyDescent="0.25">
      <c r="A34" s="36"/>
      <c r="B34" s="37" t="s">
        <v>38</v>
      </c>
      <c r="C34" s="42">
        <v>8590</v>
      </c>
      <c r="D34" s="42">
        <v>8601</v>
      </c>
      <c r="E34" s="42">
        <f>SUM(C34:D34)</f>
        <v>17191</v>
      </c>
      <c r="F34" s="42">
        <v>224</v>
      </c>
      <c r="G34" s="42">
        <v>338</v>
      </c>
      <c r="H34" s="42">
        <f>SUM(F34:G34)</f>
        <v>562</v>
      </c>
      <c r="I34" s="42">
        <v>41</v>
      </c>
      <c r="J34" s="42">
        <v>29</v>
      </c>
      <c r="K34" s="42">
        <f>SUM(I34:J34)</f>
        <v>70</v>
      </c>
    </row>
    <row r="35" spans="1:11" x14ac:dyDescent="0.25">
      <c r="A35" s="36"/>
      <c r="B35" s="37" t="s">
        <v>39</v>
      </c>
      <c r="C35" s="39">
        <v>6831</v>
      </c>
      <c r="D35" s="39">
        <v>8068</v>
      </c>
      <c r="E35" s="39">
        <v>14899</v>
      </c>
      <c r="F35" s="39">
        <v>0</v>
      </c>
      <c r="G35" s="39">
        <v>0</v>
      </c>
      <c r="H35" s="39">
        <f t="shared" si="3"/>
        <v>0</v>
      </c>
      <c r="I35" s="39">
        <v>33</v>
      </c>
      <c r="J35" s="39">
        <v>25</v>
      </c>
      <c r="K35" s="39">
        <v>58</v>
      </c>
    </row>
    <row r="36" spans="1:11" x14ac:dyDescent="0.25">
      <c r="A36" s="36"/>
      <c r="B36" s="37" t="s">
        <v>40</v>
      </c>
      <c r="C36" s="39">
        <v>9653</v>
      </c>
      <c r="D36" s="39">
        <v>7898</v>
      </c>
      <c r="E36" s="39">
        <f>SUM(C36:D36)</f>
        <v>17551</v>
      </c>
      <c r="F36" s="39">
        <v>215</v>
      </c>
      <c r="G36" s="39">
        <v>298</v>
      </c>
      <c r="H36" s="39">
        <f t="shared" si="3"/>
        <v>513</v>
      </c>
      <c r="I36" s="39">
        <v>93</v>
      </c>
      <c r="J36" s="39">
        <v>79</v>
      </c>
      <c r="K36" s="39">
        <f>SUM(I36:J36)</f>
        <v>172</v>
      </c>
    </row>
    <row r="37" spans="1:11" x14ac:dyDescent="0.25">
      <c r="A37" s="36"/>
      <c r="B37" s="37" t="s">
        <v>41</v>
      </c>
      <c r="C37" s="39">
        <v>10701</v>
      </c>
      <c r="D37" s="39">
        <v>15884</v>
      </c>
      <c r="E37" s="39">
        <f>SUM(C37:D37)</f>
        <v>26585</v>
      </c>
      <c r="F37" s="39">
        <v>180</v>
      </c>
      <c r="G37" s="39">
        <v>198</v>
      </c>
      <c r="H37" s="39">
        <f t="shared" si="3"/>
        <v>378</v>
      </c>
      <c r="I37" s="39">
        <v>32</v>
      </c>
      <c r="J37" s="39">
        <v>45</v>
      </c>
      <c r="K37" s="39">
        <f>SUM(I37:J37)</f>
        <v>77</v>
      </c>
    </row>
    <row r="38" spans="1:11" ht="18" x14ac:dyDescent="0.25">
      <c r="A38" s="36"/>
      <c r="B38" s="37" t="s">
        <v>42</v>
      </c>
      <c r="C38" s="42">
        <v>8590</v>
      </c>
      <c r="D38" s="42">
        <v>8601</v>
      </c>
      <c r="E38" s="42">
        <f>SUM(C38:D38)</f>
        <v>17191</v>
      </c>
      <c r="F38" s="42">
        <v>224</v>
      </c>
      <c r="G38" s="42">
        <v>338</v>
      </c>
      <c r="H38" s="42">
        <f t="shared" si="3"/>
        <v>562</v>
      </c>
      <c r="I38" s="42">
        <v>41</v>
      </c>
      <c r="J38" s="42">
        <v>29</v>
      </c>
      <c r="K38" s="42">
        <f>SUM(I38:J38)</f>
        <v>70</v>
      </c>
    </row>
    <row r="39" spans="1:11" x14ac:dyDescent="0.25">
      <c r="A39" s="36"/>
      <c r="B39" s="37" t="s">
        <v>43</v>
      </c>
      <c r="C39" s="39">
        <v>6831</v>
      </c>
      <c r="D39" s="39">
        <v>8068</v>
      </c>
      <c r="E39" s="39">
        <v>14899</v>
      </c>
      <c r="F39" s="39">
        <v>0</v>
      </c>
      <c r="G39" s="39">
        <v>0</v>
      </c>
      <c r="H39" s="39">
        <f t="shared" si="3"/>
        <v>0</v>
      </c>
      <c r="I39" s="39">
        <v>33</v>
      </c>
      <c r="J39" s="39">
        <v>25</v>
      </c>
      <c r="K39" s="39">
        <v>58</v>
      </c>
    </row>
    <row r="40" spans="1:11" x14ac:dyDescent="0.25">
      <c r="A40" s="36"/>
      <c r="B40" s="37" t="s">
        <v>44</v>
      </c>
      <c r="C40" s="39"/>
      <c r="D40" s="39"/>
      <c r="E40" s="39">
        <f>SUM(C40:D40)</f>
        <v>0</v>
      </c>
      <c r="F40" s="39"/>
      <c r="G40" s="39"/>
      <c r="H40" s="39">
        <f t="shared" si="3"/>
        <v>0</v>
      </c>
      <c r="I40" s="39"/>
      <c r="J40" s="39"/>
      <c r="K40" s="39">
        <f>SUM(I40:J40)</f>
        <v>0</v>
      </c>
    </row>
    <row r="41" spans="1:11" x14ac:dyDescent="0.25">
      <c r="A41" s="36"/>
      <c r="B41" s="37" t="s">
        <v>45</v>
      </c>
      <c r="C41" s="39">
        <v>10701</v>
      </c>
      <c r="D41" s="39">
        <v>15884</v>
      </c>
      <c r="E41" s="39">
        <f>SUM(C41:D41)</f>
        <v>26585</v>
      </c>
      <c r="F41" s="39">
        <v>180</v>
      </c>
      <c r="G41" s="39">
        <v>198</v>
      </c>
      <c r="H41" s="39">
        <f t="shared" si="3"/>
        <v>378</v>
      </c>
      <c r="I41" s="39">
        <v>32</v>
      </c>
      <c r="J41" s="39">
        <v>45</v>
      </c>
      <c r="K41" s="39">
        <f>SUM(I41:J41)</f>
        <v>77</v>
      </c>
    </row>
    <row r="42" spans="1:11" x14ac:dyDescent="0.25">
      <c r="A42" s="36">
        <v>2</v>
      </c>
      <c r="B42" s="37" t="s">
        <v>46</v>
      </c>
      <c r="C42" s="39"/>
      <c r="D42" s="39"/>
      <c r="E42" s="39"/>
      <c r="F42" s="39"/>
      <c r="G42" s="39"/>
      <c r="H42" s="39"/>
      <c r="I42" s="39"/>
      <c r="J42" s="39"/>
      <c r="K42" s="39"/>
    </row>
    <row r="43" spans="1:11" x14ac:dyDescent="0.25">
      <c r="A43" s="36"/>
      <c r="B43" s="43">
        <v>1</v>
      </c>
      <c r="C43" s="39"/>
      <c r="D43" s="39"/>
      <c r="E43" s="39">
        <f>SUM(C43:D43)</f>
        <v>0</v>
      </c>
      <c r="F43" s="39"/>
      <c r="G43" s="39"/>
      <c r="H43" s="39">
        <f t="shared" ref="H43:H61" si="7">SUM(F43:G43)</f>
        <v>0</v>
      </c>
      <c r="I43" s="39"/>
      <c r="J43" s="39"/>
      <c r="K43" s="39">
        <f t="shared" ref="K43:K61" si="8">SUM(I43:J43)</f>
        <v>0</v>
      </c>
    </row>
    <row r="44" spans="1:11" x14ac:dyDescent="0.25">
      <c r="A44" s="36"/>
      <c r="B44" s="43">
        <v>2</v>
      </c>
      <c r="C44" s="39"/>
      <c r="D44" s="39"/>
      <c r="E44" s="39">
        <f>SUM(C44:D44)</f>
        <v>0</v>
      </c>
      <c r="F44" s="39"/>
      <c r="G44" s="39"/>
      <c r="H44" s="39">
        <f t="shared" si="7"/>
        <v>0</v>
      </c>
      <c r="I44" s="39"/>
      <c r="J44" s="39"/>
      <c r="K44" s="39">
        <f t="shared" si="8"/>
        <v>0</v>
      </c>
    </row>
    <row r="45" spans="1:11" x14ac:dyDescent="0.25">
      <c r="A45" s="36"/>
      <c r="B45" s="43">
        <v>3</v>
      </c>
      <c r="C45" s="39"/>
      <c r="D45" s="39"/>
      <c r="E45" s="39">
        <f>SUM(C45:D45)</f>
        <v>0</v>
      </c>
      <c r="F45" s="39"/>
      <c r="G45" s="39"/>
      <c r="H45" s="39">
        <f t="shared" si="7"/>
        <v>0</v>
      </c>
      <c r="I45" s="39"/>
      <c r="J45" s="39"/>
      <c r="K45" s="39">
        <f t="shared" si="8"/>
        <v>0</v>
      </c>
    </row>
    <row r="46" spans="1:11" x14ac:dyDescent="0.25">
      <c r="A46" s="36"/>
      <c r="B46" s="37" t="s">
        <v>47</v>
      </c>
      <c r="C46" s="39"/>
      <c r="D46" s="39"/>
      <c r="E46" s="39">
        <f>SUM(C46:D46)</f>
        <v>0</v>
      </c>
      <c r="F46" s="39"/>
      <c r="G46" s="39"/>
      <c r="H46" s="39">
        <f t="shared" si="7"/>
        <v>0</v>
      </c>
      <c r="I46" s="39"/>
      <c r="J46" s="39"/>
      <c r="K46" s="39">
        <f t="shared" si="8"/>
        <v>0</v>
      </c>
    </row>
    <row r="47" spans="1:11" x14ac:dyDescent="0.25">
      <c r="A47" s="36">
        <v>3</v>
      </c>
      <c r="B47" s="37" t="s">
        <v>48</v>
      </c>
      <c r="C47" s="39"/>
      <c r="D47" s="39"/>
      <c r="E47" s="39"/>
      <c r="F47" s="39"/>
      <c r="G47" s="39"/>
      <c r="H47" s="39"/>
      <c r="I47" s="39"/>
      <c r="J47" s="39"/>
      <c r="K47" s="39"/>
    </row>
    <row r="48" spans="1:11" x14ac:dyDescent="0.25">
      <c r="A48" s="36"/>
      <c r="B48" s="43">
        <v>1</v>
      </c>
      <c r="C48" s="39"/>
      <c r="D48" s="39"/>
      <c r="E48" s="39">
        <f>SUM(C48:D48)</f>
        <v>0</v>
      </c>
      <c r="F48" s="39"/>
      <c r="G48" s="39"/>
      <c r="H48" s="39">
        <f t="shared" si="7"/>
        <v>0</v>
      </c>
      <c r="I48" s="39"/>
      <c r="J48" s="39"/>
      <c r="K48" s="39">
        <f t="shared" si="8"/>
        <v>0</v>
      </c>
    </row>
    <row r="49" spans="1:11" x14ac:dyDescent="0.25">
      <c r="A49" s="36"/>
      <c r="B49" s="43">
        <v>2</v>
      </c>
      <c r="C49" s="39"/>
      <c r="D49" s="39"/>
      <c r="E49" s="39">
        <f>SUM(C49:D49)</f>
        <v>0</v>
      </c>
      <c r="F49" s="39"/>
      <c r="G49" s="39"/>
      <c r="H49" s="39">
        <f t="shared" si="7"/>
        <v>0</v>
      </c>
      <c r="I49" s="39"/>
      <c r="J49" s="39"/>
      <c r="K49" s="39">
        <f t="shared" si="8"/>
        <v>0</v>
      </c>
    </row>
    <row r="50" spans="1:11" x14ac:dyDescent="0.25">
      <c r="A50" s="36"/>
      <c r="B50" s="43">
        <v>3</v>
      </c>
      <c r="C50" s="39"/>
      <c r="D50" s="39"/>
      <c r="E50" s="39">
        <f>SUM(C50:D50)</f>
        <v>0</v>
      </c>
      <c r="F50" s="39"/>
      <c r="G50" s="39"/>
      <c r="H50" s="39">
        <f t="shared" si="7"/>
        <v>0</v>
      </c>
      <c r="I50" s="39"/>
      <c r="J50" s="39"/>
      <c r="K50" s="39">
        <f t="shared" si="8"/>
        <v>0</v>
      </c>
    </row>
    <row r="51" spans="1:11" x14ac:dyDescent="0.25">
      <c r="A51" s="36"/>
      <c r="B51" s="37" t="s">
        <v>47</v>
      </c>
      <c r="C51" s="39"/>
      <c r="D51" s="39"/>
      <c r="E51" s="39">
        <f>SUM(C51:D51)</f>
        <v>0</v>
      </c>
      <c r="F51" s="39"/>
      <c r="G51" s="39"/>
      <c r="H51" s="39">
        <f t="shared" si="7"/>
        <v>0</v>
      </c>
      <c r="I51" s="39"/>
      <c r="J51" s="39"/>
      <c r="K51" s="39">
        <f t="shared" si="8"/>
        <v>0</v>
      </c>
    </row>
    <row r="52" spans="1:11" x14ac:dyDescent="0.25">
      <c r="A52" s="36">
        <v>4</v>
      </c>
      <c r="B52" s="37" t="s">
        <v>49</v>
      </c>
      <c r="C52" s="39"/>
      <c r="D52" s="39"/>
      <c r="E52" s="39"/>
      <c r="F52" s="39"/>
      <c r="G52" s="39"/>
      <c r="H52" s="39"/>
      <c r="I52" s="39"/>
      <c r="J52" s="39"/>
      <c r="K52" s="39"/>
    </row>
    <row r="53" spans="1:11" x14ac:dyDescent="0.25">
      <c r="A53" s="36"/>
      <c r="B53" s="43">
        <v>1</v>
      </c>
      <c r="C53" s="39"/>
      <c r="D53" s="39"/>
      <c r="E53" s="39">
        <f>SUM(C53:D53)</f>
        <v>0</v>
      </c>
      <c r="F53" s="39"/>
      <c r="G53" s="39"/>
      <c r="H53" s="39">
        <f t="shared" si="7"/>
        <v>0</v>
      </c>
      <c r="I53" s="39"/>
      <c r="J53" s="39"/>
      <c r="K53" s="39">
        <f t="shared" si="8"/>
        <v>0</v>
      </c>
    </row>
    <row r="54" spans="1:11" x14ac:dyDescent="0.25">
      <c r="A54" s="36"/>
      <c r="B54" s="43">
        <v>2</v>
      </c>
      <c r="C54" s="39"/>
      <c r="D54" s="39"/>
      <c r="E54" s="39">
        <f>SUM(C54:D54)</f>
        <v>0</v>
      </c>
      <c r="F54" s="39"/>
      <c r="G54" s="39"/>
      <c r="H54" s="39">
        <f t="shared" si="7"/>
        <v>0</v>
      </c>
      <c r="I54" s="39"/>
      <c r="J54" s="39"/>
      <c r="K54" s="39">
        <f t="shared" si="8"/>
        <v>0</v>
      </c>
    </row>
    <row r="55" spans="1:11" x14ac:dyDescent="0.25">
      <c r="A55" s="36"/>
      <c r="B55" s="43">
        <v>3</v>
      </c>
      <c r="C55" s="39"/>
      <c r="D55" s="39"/>
      <c r="E55" s="39">
        <f>SUM(C55:D55)</f>
        <v>0</v>
      </c>
      <c r="F55" s="39"/>
      <c r="G55" s="39"/>
      <c r="H55" s="39">
        <f t="shared" si="7"/>
        <v>0</v>
      </c>
      <c r="I55" s="39"/>
      <c r="J55" s="39"/>
      <c r="K55" s="39">
        <f t="shared" si="8"/>
        <v>0</v>
      </c>
    </row>
    <row r="56" spans="1:11" x14ac:dyDescent="0.25">
      <c r="A56" s="36"/>
      <c r="B56" s="37" t="s">
        <v>47</v>
      </c>
      <c r="C56" s="39"/>
      <c r="D56" s="39"/>
      <c r="E56" s="39">
        <f>SUM(C56:D56)</f>
        <v>0</v>
      </c>
      <c r="F56" s="39"/>
      <c r="G56" s="39"/>
      <c r="H56" s="39">
        <f t="shared" si="7"/>
        <v>0</v>
      </c>
      <c r="I56" s="39"/>
      <c r="J56" s="39"/>
      <c r="K56" s="39">
        <f t="shared" si="8"/>
        <v>0</v>
      </c>
    </row>
    <row r="57" spans="1:11" x14ac:dyDescent="0.25">
      <c r="A57" s="36">
        <v>5</v>
      </c>
      <c r="B57" s="37" t="s">
        <v>50</v>
      </c>
      <c r="C57" s="39"/>
      <c r="D57" s="39"/>
      <c r="E57" s="39"/>
      <c r="F57" s="39"/>
      <c r="G57" s="39"/>
      <c r="H57" s="39"/>
      <c r="I57" s="39"/>
      <c r="J57" s="39"/>
      <c r="K57" s="39"/>
    </row>
    <row r="58" spans="1:11" x14ac:dyDescent="0.25">
      <c r="A58" s="36"/>
      <c r="B58" s="43">
        <v>1</v>
      </c>
      <c r="C58" s="39"/>
      <c r="D58" s="39"/>
      <c r="E58" s="39">
        <f>SUM(C58:D58)</f>
        <v>0</v>
      </c>
      <c r="F58" s="39"/>
      <c r="G58" s="39"/>
      <c r="H58" s="39">
        <f t="shared" si="7"/>
        <v>0</v>
      </c>
      <c r="I58" s="39"/>
      <c r="J58" s="39"/>
      <c r="K58" s="39">
        <f t="shared" si="8"/>
        <v>0</v>
      </c>
    </row>
    <row r="59" spans="1:11" x14ac:dyDescent="0.25">
      <c r="A59" s="36"/>
      <c r="B59" s="43">
        <v>2</v>
      </c>
      <c r="C59" s="39"/>
      <c r="D59" s="39"/>
      <c r="E59" s="39">
        <f>SUM(C59:D59)</f>
        <v>0</v>
      </c>
      <c r="F59" s="39"/>
      <c r="G59" s="39"/>
      <c r="H59" s="39">
        <f t="shared" si="7"/>
        <v>0</v>
      </c>
      <c r="I59" s="39"/>
      <c r="J59" s="39"/>
      <c r="K59" s="39">
        <f t="shared" si="8"/>
        <v>0</v>
      </c>
    </row>
    <row r="60" spans="1:11" x14ac:dyDescent="0.25">
      <c r="A60" s="36"/>
      <c r="B60" s="43">
        <v>3</v>
      </c>
      <c r="C60" s="39"/>
      <c r="D60" s="39"/>
      <c r="E60" s="39">
        <f>SUM(C60:D60)</f>
        <v>0</v>
      </c>
      <c r="F60" s="39"/>
      <c r="G60" s="39"/>
      <c r="H60" s="39">
        <f t="shared" si="7"/>
        <v>0</v>
      </c>
      <c r="I60" s="39"/>
      <c r="J60" s="39"/>
      <c r="K60" s="39">
        <f t="shared" si="8"/>
        <v>0</v>
      </c>
    </row>
    <row r="61" spans="1:11" x14ac:dyDescent="0.25">
      <c r="A61" s="36"/>
      <c r="B61" s="37" t="s">
        <v>47</v>
      </c>
      <c r="C61" s="39"/>
      <c r="D61" s="39"/>
      <c r="E61" s="39">
        <f>SUM(C61:D61)</f>
        <v>0</v>
      </c>
      <c r="F61" s="39"/>
      <c r="G61" s="39"/>
      <c r="H61" s="39">
        <f t="shared" si="7"/>
        <v>0</v>
      </c>
      <c r="I61" s="39"/>
      <c r="J61" s="39"/>
      <c r="K61" s="39">
        <f t="shared" si="8"/>
        <v>0</v>
      </c>
    </row>
    <row r="62" spans="1:11" x14ac:dyDescent="0.25">
      <c r="A62" s="44"/>
      <c r="B62" s="45"/>
      <c r="C62" s="39"/>
      <c r="D62" s="39"/>
      <c r="E62" s="39"/>
      <c r="F62" s="39"/>
      <c r="G62" s="39"/>
      <c r="H62" s="39"/>
      <c r="I62" s="39"/>
      <c r="J62" s="39"/>
      <c r="K62" s="39"/>
    </row>
    <row r="63" spans="1:11" x14ac:dyDescent="0.25">
      <c r="A63" s="45" t="s">
        <v>51</v>
      </c>
      <c r="B63" s="45"/>
      <c r="C63" s="39">
        <f t="shared" ref="C63:K63" si="9">SUM(C14:C62)</f>
        <v>171219</v>
      </c>
      <c r="D63" s="39">
        <f t="shared" si="9"/>
        <v>210112</v>
      </c>
      <c r="E63" s="39">
        <f t="shared" si="9"/>
        <v>381331</v>
      </c>
      <c r="F63" s="39">
        <f t="shared" si="9"/>
        <v>2581</v>
      </c>
      <c r="G63" s="39">
        <f t="shared" si="9"/>
        <v>3902</v>
      </c>
      <c r="H63" s="39">
        <f t="shared" si="9"/>
        <v>6483</v>
      </c>
      <c r="I63" s="39">
        <f t="shared" si="9"/>
        <v>1311</v>
      </c>
      <c r="J63" s="39">
        <f t="shared" si="9"/>
        <v>1122</v>
      </c>
      <c r="K63" s="39">
        <f t="shared" si="9"/>
        <v>2433</v>
      </c>
    </row>
    <row r="64" spans="1:11" ht="15.75" x14ac:dyDescent="0.25">
      <c r="A64" s="46" t="s">
        <v>52</v>
      </c>
      <c r="B64" s="47" t="s">
        <v>53</v>
      </c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5">
      <c r="A65" s="44">
        <v>1</v>
      </c>
      <c r="B65" s="45" t="s">
        <v>54</v>
      </c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5">
      <c r="A66" s="44"/>
      <c r="B66" s="48">
        <v>1</v>
      </c>
      <c r="C66" s="39"/>
      <c r="D66" s="39"/>
      <c r="E66" s="39">
        <f>SUM(C66:D66)</f>
        <v>0</v>
      </c>
      <c r="F66" s="39"/>
      <c r="G66" s="39"/>
      <c r="H66" s="39">
        <f t="shared" ref="H66:H84" si="10">SUM(F66:G66)</f>
        <v>0</v>
      </c>
      <c r="I66" s="39"/>
      <c r="J66" s="39"/>
      <c r="K66" s="39">
        <f t="shared" ref="K66:K84" si="11">SUM(I66:J66)</f>
        <v>0</v>
      </c>
    </row>
    <row r="67" spans="1:11" x14ac:dyDescent="0.25">
      <c r="A67" s="44"/>
      <c r="B67" s="48">
        <v>2</v>
      </c>
      <c r="C67" s="39"/>
      <c r="D67" s="39"/>
      <c r="E67" s="39">
        <f>SUM(C67:D67)</f>
        <v>0</v>
      </c>
      <c r="F67" s="39"/>
      <c r="G67" s="39"/>
      <c r="H67" s="39">
        <f t="shared" si="10"/>
        <v>0</v>
      </c>
      <c r="I67" s="39"/>
      <c r="J67" s="39"/>
      <c r="K67" s="39">
        <f t="shared" si="11"/>
        <v>0</v>
      </c>
    </row>
    <row r="68" spans="1:11" x14ac:dyDescent="0.25">
      <c r="A68" s="44"/>
      <c r="B68" s="48">
        <v>3</v>
      </c>
      <c r="C68" s="39"/>
      <c r="D68" s="39"/>
      <c r="E68" s="39">
        <f>SUM(C68:D68)</f>
        <v>0</v>
      </c>
      <c r="F68" s="39"/>
      <c r="G68" s="39"/>
      <c r="H68" s="39">
        <f t="shared" si="10"/>
        <v>0</v>
      </c>
      <c r="I68" s="39"/>
      <c r="J68" s="39"/>
      <c r="K68" s="39">
        <f t="shared" si="11"/>
        <v>0</v>
      </c>
    </row>
    <row r="69" spans="1:11" x14ac:dyDescent="0.25">
      <c r="A69" s="44"/>
      <c r="B69" s="45" t="s">
        <v>47</v>
      </c>
      <c r="C69" s="39"/>
      <c r="D69" s="39"/>
      <c r="E69" s="39">
        <f>SUM(C69:D69)</f>
        <v>0</v>
      </c>
      <c r="F69" s="39"/>
      <c r="G69" s="39"/>
      <c r="H69" s="39">
        <f t="shared" si="10"/>
        <v>0</v>
      </c>
      <c r="I69" s="39"/>
      <c r="J69" s="39"/>
      <c r="K69" s="39">
        <f t="shared" si="11"/>
        <v>0</v>
      </c>
    </row>
    <row r="70" spans="1:11" x14ac:dyDescent="0.25">
      <c r="A70" s="44">
        <v>2</v>
      </c>
      <c r="B70" s="45" t="s">
        <v>55</v>
      </c>
      <c r="C70" s="39"/>
      <c r="D70" s="39"/>
      <c r="E70" s="39"/>
      <c r="F70" s="39"/>
      <c r="G70" s="39"/>
      <c r="H70" s="39"/>
      <c r="I70" s="39"/>
      <c r="J70" s="39"/>
      <c r="K70" s="39"/>
    </row>
    <row r="71" spans="1:11" x14ac:dyDescent="0.25">
      <c r="A71" s="44"/>
      <c r="B71" s="48">
        <v>1</v>
      </c>
      <c r="C71" s="39"/>
      <c r="D71" s="39"/>
      <c r="E71" s="39">
        <f t="shared" ref="E71:E84" si="12">SUM(C71:D71)</f>
        <v>0</v>
      </c>
      <c r="F71" s="39"/>
      <c r="G71" s="39"/>
      <c r="H71" s="39">
        <f t="shared" si="10"/>
        <v>0</v>
      </c>
      <c r="I71" s="39"/>
      <c r="J71" s="39"/>
      <c r="K71" s="39">
        <f t="shared" si="11"/>
        <v>0</v>
      </c>
    </row>
    <row r="72" spans="1:11" x14ac:dyDescent="0.25">
      <c r="A72" s="44"/>
      <c r="B72" s="48" t="s">
        <v>56</v>
      </c>
      <c r="C72" s="39">
        <v>715</v>
      </c>
      <c r="D72" s="39">
        <v>557</v>
      </c>
      <c r="E72" s="39">
        <v>1272</v>
      </c>
      <c r="F72" s="39">
        <v>91</v>
      </c>
      <c r="G72" s="39">
        <v>139</v>
      </c>
      <c r="H72" s="39">
        <v>230</v>
      </c>
      <c r="I72" s="39"/>
      <c r="J72" s="39"/>
      <c r="K72" s="39">
        <f t="shared" si="11"/>
        <v>0</v>
      </c>
    </row>
    <row r="73" spans="1:11" x14ac:dyDescent="0.25">
      <c r="A73" s="44"/>
      <c r="B73" s="48">
        <v>3</v>
      </c>
      <c r="C73" s="39"/>
      <c r="D73" s="39"/>
      <c r="E73" s="39">
        <f t="shared" si="12"/>
        <v>0</v>
      </c>
      <c r="F73" s="39"/>
      <c r="G73" s="39"/>
      <c r="H73" s="39">
        <f t="shared" si="10"/>
        <v>0</v>
      </c>
      <c r="I73" s="39"/>
      <c r="J73" s="39"/>
      <c r="K73" s="39">
        <f t="shared" si="11"/>
        <v>0</v>
      </c>
    </row>
    <row r="74" spans="1:11" x14ac:dyDescent="0.25">
      <c r="A74" s="44"/>
      <c r="B74" s="45" t="s">
        <v>47</v>
      </c>
      <c r="C74" s="39"/>
      <c r="D74" s="39"/>
      <c r="E74" s="39">
        <f t="shared" si="12"/>
        <v>0</v>
      </c>
      <c r="F74" s="39"/>
      <c r="G74" s="39"/>
      <c r="H74" s="39">
        <f t="shared" si="10"/>
        <v>0</v>
      </c>
      <c r="I74" s="39"/>
      <c r="J74" s="39"/>
      <c r="K74" s="39">
        <f t="shared" si="11"/>
        <v>0</v>
      </c>
    </row>
    <row r="75" spans="1:11" x14ac:dyDescent="0.25">
      <c r="A75" s="44">
        <v>3</v>
      </c>
      <c r="B75" s="45" t="s">
        <v>57</v>
      </c>
      <c r="C75" s="39"/>
      <c r="D75" s="39"/>
      <c r="E75" s="39"/>
      <c r="F75" s="39"/>
      <c r="G75" s="39"/>
      <c r="H75" s="39"/>
      <c r="I75" s="39"/>
      <c r="J75" s="39"/>
      <c r="K75" s="39"/>
    </row>
    <row r="76" spans="1:11" x14ac:dyDescent="0.25">
      <c r="A76" s="44"/>
      <c r="B76" s="48">
        <v>1</v>
      </c>
      <c r="C76" s="39"/>
      <c r="D76" s="39"/>
      <c r="E76" s="39">
        <f t="shared" si="12"/>
        <v>0</v>
      </c>
      <c r="F76" s="39"/>
      <c r="G76" s="39"/>
      <c r="H76" s="39">
        <f t="shared" si="10"/>
        <v>0</v>
      </c>
      <c r="I76" s="39"/>
      <c r="J76" s="39"/>
      <c r="K76" s="39">
        <f t="shared" si="11"/>
        <v>0</v>
      </c>
    </row>
    <row r="77" spans="1:11" x14ac:dyDescent="0.25">
      <c r="A77" s="44"/>
      <c r="B77" s="48">
        <v>2</v>
      </c>
      <c r="C77" s="39"/>
      <c r="D77" s="39"/>
      <c r="E77" s="39">
        <f t="shared" si="12"/>
        <v>0</v>
      </c>
      <c r="F77" s="39"/>
      <c r="G77" s="39"/>
      <c r="H77" s="39">
        <f t="shared" si="10"/>
        <v>0</v>
      </c>
      <c r="I77" s="39"/>
      <c r="J77" s="39"/>
      <c r="K77" s="39">
        <f t="shared" si="11"/>
        <v>0</v>
      </c>
    </row>
    <row r="78" spans="1:11" x14ac:dyDescent="0.25">
      <c r="A78" s="44"/>
      <c r="B78" s="48">
        <v>3</v>
      </c>
      <c r="C78" s="39"/>
      <c r="D78" s="39"/>
      <c r="E78" s="39">
        <f t="shared" si="12"/>
        <v>0</v>
      </c>
      <c r="F78" s="39"/>
      <c r="G78" s="39"/>
      <c r="H78" s="39">
        <f t="shared" si="10"/>
        <v>0</v>
      </c>
      <c r="I78" s="39"/>
      <c r="J78" s="39"/>
      <c r="K78" s="39">
        <f t="shared" si="11"/>
        <v>0</v>
      </c>
    </row>
    <row r="79" spans="1:11" x14ac:dyDescent="0.25">
      <c r="A79" s="44"/>
      <c r="B79" s="45" t="s">
        <v>47</v>
      </c>
      <c r="C79" s="39"/>
      <c r="D79" s="39"/>
      <c r="E79" s="39">
        <f t="shared" si="12"/>
        <v>0</v>
      </c>
      <c r="F79" s="39"/>
      <c r="G79" s="39"/>
      <c r="H79" s="39">
        <f t="shared" si="10"/>
        <v>0</v>
      </c>
      <c r="I79" s="39"/>
      <c r="J79" s="39"/>
      <c r="K79" s="39">
        <f t="shared" si="11"/>
        <v>0</v>
      </c>
    </row>
    <row r="80" spans="1:11" x14ac:dyDescent="0.25">
      <c r="A80" s="44">
        <v>4</v>
      </c>
      <c r="B80" s="45" t="s">
        <v>58</v>
      </c>
      <c r="C80" s="39"/>
      <c r="D80" s="39"/>
      <c r="E80" s="39"/>
      <c r="F80" s="39"/>
      <c r="G80" s="39"/>
      <c r="H80" s="39"/>
      <c r="I80" s="39"/>
      <c r="J80" s="39"/>
      <c r="K80" s="39"/>
    </row>
    <row r="81" spans="1:11" x14ac:dyDescent="0.25">
      <c r="A81" s="44"/>
      <c r="B81" s="48">
        <v>1</v>
      </c>
      <c r="C81" s="39"/>
      <c r="D81" s="39"/>
      <c r="E81" s="39">
        <f t="shared" si="12"/>
        <v>0</v>
      </c>
      <c r="F81" s="39"/>
      <c r="G81" s="39"/>
      <c r="H81" s="39">
        <f t="shared" si="10"/>
        <v>0</v>
      </c>
      <c r="I81" s="39"/>
      <c r="J81" s="39"/>
      <c r="K81" s="39">
        <f t="shared" si="11"/>
        <v>0</v>
      </c>
    </row>
    <row r="82" spans="1:11" x14ac:dyDescent="0.25">
      <c r="A82" s="44"/>
      <c r="B82" s="48">
        <v>2</v>
      </c>
      <c r="C82" s="39"/>
      <c r="D82" s="39"/>
      <c r="E82" s="39">
        <f t="shared" si="12"/>
        <v>0</v>
      </c>
      <c r="F82" s="39"/>
      <c r="G82" s="39"/>
      <c r="H82" s="39">
        <f t="shared" si="10"/>
        <v>0</v>
      </c>
      <c r="I82" s="39"/>
      <c r="J82" s="39"/>
      <c r="K82" s="39">
        <f t="shared" si="11"/>
        <v>0</v>
      </c>
    </row>
    <row r="83" spans="1:11" x14ac:dyDescent="0.25">
      <c r="A83" s="44"/>
      <c r="B83" s="48">
        <v>3</v>
      </c>
      <c r="C83" s="39"/>
      <c r="D83" s="39"/>
      <c r="E83" s="39">
        <f t="shared" si="12"/>
        <v>0</v>
      </c>
      <c r="F83" s="39"/>
      <c r="G83" s="39"/>
      <c r="H83" s="39">
        <f t="shared" si="10"/>
        <v>0</v>
      </c>
      <c r="I83" s="39"/>
      <c r="J83" s="39"/>
      <c r="K83" s="39">
        <f t="shared" si="11"/>
        <v>0</v>
      </c>
    </row>
    <row r="84" spans="1:11" x14ac:dyDescent="0.25">
      <c r="A84" s="44"/>
      <c r="B84" s="45" t="s">
        <v>47</v>
      </c>
      <c r="C84" s="39"/>
      <c r="D84" s="39"/>
      <c r="E84" s="39">
        <f t="shared" si="12"/>
        <v>0</v>
      </c>
      <c r="F84" s="39"/>
      <c r="G84" s="39"/>
      <c r="H84" s="39">
        <f t="shared" si="10"/>
        <v>0</v>
      </c>
      <c r="I84" s="39"/>
      <c r="J84" s="39"/>
      <c r="K84" s="39">
        <f t="shared" si="11"/>
        <v>0</v>
      </c>
    </row>
    <row r="85" spans="1:11" x14ac:dyDescent="0.25">
      <c r="A85" s="44"/>
      <c r="B85" s="45"/>
      <c r="C85" s="39"/>
      <c r="D85" s="39"/>
      <c r="E85" s="39"/>
      <c r="F85" s="39"/>
      <c r="G85" s="39"/>
      <c r="H85" s="39"/>
      <c r="I85" s="39"/>
      <c r="J85" s="39"/>
      <c r="K85" s="39"/>
    </row>
    <row r="86" spans="1:11" x14ac:dyDescent="0.25">
      <c r="A86" s="44"/>
      <c r="B86" s="45"/>
      <c r="C86" s="39"/>
      <c r="D86" s="39"/>
      <c r="E86" s="39"/>
      <c r="F86" s="39"/>
      <c r="G86" s="39"/>
      <c r="H86" s="39"/>
      <c r="I86" s="39"/>
      <c r="J86" s="39"/>
      <c r="K86" s="39"/>
    </row>
    <row r="87" spans="1:11" ht="15.75" thickBot="1" x14ac:dyDescent="0.3">
      <c r="A87" s="49" t="s">
        <v>59</v>
      </c>
      <c r="B87" s="49"/>
      <c r="C87" s="50">
        <f>SUM(C65:C86)</f>
        <v>715</v>
      </c>
      <c r="D87" s="50">
        <f>SUM(D65:D86)</f>
        <v>557</v>
      </c>
      <c r="E87" s="50">
        <f>SUM(E65:E86)</f>
        <v>1272</v>
      </c>
      <c r="F87" s="50">
        <f t="shared" ref="F87:K87" si="13">SUM(F65:F86)</f>
        <v>91</v>
      </c>
      <c r="G87" s="50">
        <f t="shared" si="13"/>
        <v>139</v>
      </c>
      <c r="H87" s="50">
        <f t="shared" si="13"/>
        <v>230</v>
      </c>
      <c r="I87" s="50">
        <f t="shared" si="13"/>
        <v>0</v>
      </c>
      <c r="J87" s="50">
        <f t="shared" si="13"/>
        <v>0</v>
      </c>
      <c r="K87" s="50">
        <f t="shared" si="13"/>
        <v>0</v>
      </c>
    </row>
    <row r="88" spans="1:1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x14ac:dyDescent="0.25">
      <c r="A89" s="51" t="s">
        <v>60</v>
      </c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x14ac:dyDescent="0.25">
      <c r="A90" s="51" t="s">
        <v>61</v>
      </c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</sheetData>
  <mergeCells count="7">
    <mergeCell ref="I11:K12"/>
    <mergeCell ref="A2:K2"/>
    <mergeCell ref="A6:A8"/>
    <mergeCell ref="B6:B8"/>
    <mergeCell ref="C7:E7"/>
    <mergeCell ref="F7:H7"/>
    <mergeCell ref="I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2020-08-25T06:50:39Z</dcterms:created>
  <dcterms:modified xsi:type="dcterms:W3CDTF">2020-08-25T06:54:03Z</dcterms:modified>
</cp:coreProperties>
</file>