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8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O20" i="1" l="1"/>
  <c r="M20" i="1"/>
  <c r="I20" i="1"/>
  <c r="H20" i="1"/>
  <c r="G20" i="1"/>
  <c r="F20" i="1"/>
  <c r="E20" i="1"/>
  <c r="D20" i="1"/>
  <c r="C20" i="1"/>
  <c r="N19" i="1"/>
  <c r="L19" i="1"/>
  <c r="K19" i="1"/>
  <c r="P19" i="1" s="1"/>
  <c r="J19" i="1"/>
  <c r="P18" i="1"/>
  <c r="L18" i="1"/>
  <c r="K18" i="1"/>
  <c r="J18" i="1"/>
  <c r="N18" i="1" s="1"/>
  <c r="N17" i="1"/>
  <c r="L17" i="1"/>
  <c r="K17" i="1"/>
  <c r="P17" i="1" s="1"/>
  <c r="J17" i="1"/>
  <c r="P16" i="1"/>
  <c r="L16" i="1"/>
  <c r="K16" i="1"/>
  <c r="J16" i="1"/>
  <c r="N16" i="1" s="1"/>
  <c r="N15" i="1"/>
  <c r="L15" i="1"/>
  <c r="K15" i="1"/>
  <c r="P15" i="1" s="1"/>
  <c r="J15" i="1"/>
  <c r="P14" i="1"/>
  <c r="L14" i="1"/>
  <c r="K14" i="1"/>
  <c r="J14" i="1"/>
  <c r="N14" i="1" s="1"/>
  <c r="N13" i="1"/>
  <c r="L13" i="1"/>
  <c r="K13" i="1"/>
  <c r="P13" i="1" s="1"/>
  <c r="J13" i="1"/>
  <c r="P12" i="1"/>
  <c r="L12" i="1"/>
  <c r="K12" i="1"/>
  <c r="J12" i="1"/>
  <c r="N12" i="1" s="1"/>
  <c r="N11" i="1"/>
  <c r="L11" i="1"/>
  <c r="K11" i="1"/>
  <c r="P11" i="1" s="1"/>
  <c r="J11" i="1"/>
  <c r="P10" i="1"/>
  <c r="L10" i="1"/>
  <c r="K10" i="1"/>
  <c r="J10" i="1"/>
  <c r="N10" i="1" s="1"/>
  <c r="N9" i="1"/>
  <c r="L9" i="1"/>
  <c r="K9" i="1"/>
  <c r="P9" i="1" s="1"/>
  <c r="J9" i="1"/>
  <c r="P8" i="1"/>
  <c r="L8" i="1"/>
  <c r="K8" i="1"/>
  <c r="J8" i="1"/>
  <c r="N8" i="1" s="1"/>
  <c r="N7" i="1"/>
  <c r="L7" i="1"/>
  <c r="K7" i="1"/>
  <c r="K20" i="1" s="1"/>
  <c r="P20" i="1" s="1"/>
  <c r="J7" i="1"/>
  <c r="P6" i="1"/>
  <c r="L6" i="1"/>
  <c r="L20" i="1" s="1"/>
  <c r="K6" i="1"/>
  <c r="J6" i="1"/>
  <c r="N6" i="1" s="1"/>
  <c r="P7" i="1" l="1"/>
  <c r="J20" i="1"/>
  <c r="N20" i="1" s="1"/>
</calcChain>
</file>

<file path=xl/sharedStrings.xml><?xml version="1.0" encoding="utf-8"?>
<sst xmlns="http://schemas.openxmlformats.org/spreadsheetml/2006/main" count="38" uniqueCount="35">
  <si>
    <t>PENCAPAIAN PESERTA KB BARU KECAMATAN KEBONAGUNG</t>
  </si>
  <si>
    <t>BULAN : DESEMBER 2019</t>
  </si>
  <si>
    <t>NO</t>
  </si>
  <si>
    <t>DESA</t>
  </si>
  <si>
    <t>METODE KONTRASEPSI</t>
  </si>
  <si>
    <t>JUMLAH</t>
  </si>
  <si>
    <t>MKJP</t>
  </si>
  <si>
    <t>NON</t>
  </si>
  <si>
    <t xml:space="preserve">PPM </t>
  </si>
  <si>
    <t>% PB THD</t>
  </si>
  <si>
    <t>PPM PB</t>
  </si>
  <si>
    <t>% PM MKJP</t>
  </si>
  <si>
    <t>IUD</t>
  </si>
  <si>
    <t>MOW</t>
  </si>
  <si>
    <t>MOP</t>
  </si>
  <si>
    <t>KONDOM</t>
  </si>
  <si>
    <t>IMPLANT</t>
  </si>
  <si>
    <t>SUNTIK</t>
  </si>
  <si>
    <t>PIL</t>
  </si>
  <si>
    <t>PPM</t>
  </si>
  <si>
    <t>THP PPM MKJP</t>
  </si>
  <si>
    <t>Pilangwetan</t>
  </si>
  <si>
    <t>Kebonagung</t>
  </si>
  <si>
    <t xml:space="preserve">Klampoklor </t>
  </si>
  <si>
    <t>Mijen</t>
  </si>
  <si>
    <t>Werdoyo</t>
  </si>
  <si>
    <t>Mangunrejo</t>
  </si>
  <si>
    <t>Babat</t>
  </si>
  <si>
    <t>Mangunanlor</t>
  </si>
  <si>
    <t>Tlogosih</t>
  </si>
  <si>
    <t>Prigi</t>
  </si>
  <si>
    <t>Sarimulyo</t>
  </si>
  <si>
    <t>Solowire</t>
  </si>
  <si>
    <t>Sokokidul</t>
  </si>
  <si>
    <t>Megonten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</si>
</sst>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3" fontId="0" fillId="0" borderId="1" xfId="0" applyNumberForma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3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R5" sqref="R5"/>
    </sheetView>
  </sheetViews>
  <sheetFormatPr defaultRowHeight="15" x14ac:dyDescent="0.25"/>
  <cols>
    <col min="2" max="2" width="12.7109375" bestFit="1" customWidth="1"/>
    <col min="16" max="16" width="14.140625" bestFit="1" customWidth="1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3" t="s">
        <v>1</v>
      </c>
    </row>
    <row r="4" spans="1:16" x14ac:dyDescent="0.25">
      <c r="A4" s="4" t="s">
        <v>2</v>
      </c>
      <c r="B4" s="4" t="s">
        <v>3</v>
      </c>
      <c r="C4" s="4" t="s">
        <v>4</v>
      </c>
      <c r="D4" s="4"/>
      <c r="E4" s="4"/>
      <c r="F4" s="4"/>
      <c r="G4" s="4"/>
      <c r="H4" s="4"/>
      <c r="I4" s="4"/>
      <c r="J4" s="4" t="s">
        <v>5</v>
      </c>
      <c r="K4" s="5" t="s">
        <v>6</v>
      </c>
      <c r="L4" s="6" t="s">
        <v>7</v>
      </c>
      <c r="M4" s="4" t="s">
        <v>8</v>
      </c>
      <c r="N4" s="6" t="s">
        <v>9</v>
      </c>
      <c r="O4" s="6" t="s">
        <v>10</v>
      </c>
      <c r="P4" s="6" t="s">
        <v>11</v>
      </c>
    </row>
    <row r="5" spans="1:16" x14ac:dyDescent="0.25">
      <c r="A5" s="4"/>
      <c r="B5" s="4"/>
      <c r="C5" s="7" t="s">
        <v>12</v>
      </c>
      <c r="D5" s="7" t="s">
        <v>13</v>
      </c>
      <c r="E5" s="7" t="s">
        <v>14</v>
      </c>
      <c r="F5" s="7" t="s">
        <v>15</v>
      </c>
      <c r="G5" s="7" t="s">
        <v>16</v>
      </c>
      <c r="H5" s="7" t="s">
        <v>17</v>
      </c>
      <c r="I5" s="7" t="s">
        <v>18</v>
      </c>
      <c r="J5" s="4"/>
      <c r="K5" s="5"/>
      <c r="L5" s="8" t="s">
        <v>6</v>
      </c>
      <c r="M5" s="4"/>
      <c r="N5" s="8" t="s">
        <v>19</v>
      </c>
      <c r="O5" s="8" t="s">
        <v>6</v>
      </c>
      <c r="P5" s="8" t="s">
        <v>20</v>
      </c>
    </row>
    <row r="6" spans="1:16" x14ac:dyDescent="0.25">
      <c r="A6" s="9">
        <v>1</v>
      </c>
      <c r="B6" s="10" t="s">
        <v>21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f t="shared" ref="J6:J19" si="0">SUM(C6:I6)</f>
        <v>0</v>
      </c>
      <c r="K6" s="11">
        <f t="shared" ref="K6:K19" si="1">SUM(C6,D6,E6,G6)</f>
        <v>0</v>
      </c>
      <c r="L6" s="11">
        <f t="shared" ref="L6:L19" si="2">SUM(F6,H6,I6)</f>
        <v>0</v>
      </c>
      <c r="M6" s="12">
        <v>74</v>
      </c>
      <c r="N6" s="13">
        <f>SUM(J6/M6*100)</f>
        <v>0</v>
      </c>
      <c r="O6" s="9">
        <v>9</v>
      </c>
      <c r="P6" s="14">
        <f>SUM(K6/O6*100)</f>
        <v>0</v>
      </c>
    </row>
    <row r="7" spans="1:16" x14ac:dyDescent="0.25">
      <c r="A7" s="9">
        <v>2</v>
      </c>
      <c r="B7" s="10" t="s">
        <v>22</v>
      </c>
      <c r="C7" s="11">
        <v>0</v>
      </c>
      <c r="D7" s="11">
        <v>0</v>
      </c>
      <c r="E7" s="11">
        <v>0</v>
      </c>
      <c r="F7" s="11">
        <v>0</v>
      </c>
      <c r="G7" s="11">
        <v>3</v>
      </c>
      <c r="H7" s="11">
        <v>5</v>
      </c>
      <c r="I7" s="11">
        <v>0</v>
      </c>
      <c r="J7" s="11">
        <f t="shared" si="0"/>
        <v>8</v>
      </c>
      <c r="K7" s="11">
        <f t="shared" si="1"/>
        <v>3</v>
      </c>
      <c r="L7" s="11">
        <f t="shared" si="2"/>
        <v>5</v>
      </c>
      <c r="M7" s="12">
        <v>115</v>
      </c>
      <c r="N7" s="13">
        <f t="shared" ref="N7:N19" si="3">SUM(J7/M7*100)</f>
        <v>6.9565217391304346</v>
      </c>
      <c r="O7" s="9">
        <v>14</v>
      </c>
      <c r="P7" s="14">
        <f t="shared" ref="P7:P20" si="4">SUM(K7/O7*100)</f>
        <v>21.428571428571427</v>
      </c>
    </row>
    <row r="8" spans="1:16" x14ac:dyDescent="0.25">
      <c r="A8" s="9">
        <v>3</v>
      </c>
      <c r="B8" s="10" t="s">
        <v>23</v>
      </c>
      <c r="C8" s="11">
        <v>1</v>
      </c>
      <c r="D8" s="11">
        <v>0</v>
      </c>
      <c r="E8" s="11">
        <v>0</v>
      </c>
      <c r="F8" s="11">
        <v>0</v>
      </c>
      <c r="G8" s="11">
        <v>1</v>
      </c>
      <c r="H8" s="11">
        <v>5</v>
      </c>
      <c r="I8" s="11">
        <v>0</v>
      </c>
      <c r="J8" s="11">
        <f t="shared" si="0"/>
        <v>7</v>
      </c>
      <c r="K8" s="11">
        <f t="shared" si="1"/>
        <v>2</v>
      </c>
      <c r="L8" s="11">
        <f t="shared" si="2"/>
        <v>5</v>
      </c>
      <c r="M8" s="12">
        <v>62</v>
      </c>
      <c r="N8" s="13">
        <f t="shared" si="3"/>
        <v>11.29032258064516</v>
      </c>
      <c r="O8" s="9">
        <v>6</v>
      </c>
      <c r="P8" s="14">
        <f t="shared" si="4"/>
        <v>33.333333333333329</v>
      </c>
    </row>
    <row r="9" spans="1:16" x14ac:dyDescent="0.25">
      <c r="A9" s="9">
        <v>4</v>
      </c>
      <c r="B9" s="10" t="s">
        <v>24</v>
      </c>
      <c r="C9" s="11">
        <v>1</v>
      </c>
      <c r="D9" s="11">
        <v>0</v>
      </c>
      <c r="E9" s="11">
        <v>0</v>
      </c>
      <c r="F9" s="11">
        <v>0</v>
      </c>
      <c r="G9" s="11">
        <v>2</v>
      </c>
      <c r="H9" s="11">
        <v>4</v>
      </c>
      <c r="I9" s="11">
        <v>0</v>
      </c>
      <c r="J9" s="11">
        <f t="shared" si="0"/>
        <v>7</v>
      </c>
      <c r="K9" s="11">
        <f t="shared" si="1"/>
        <v>3</v>
      </c>
      <c r="L9" s="11">
        <f t="shared" si="2"/>
        <v>4</v>
      </c>
      <c r="M9" s="12">
        <v>117</v>
      </c>
      <c r="N9" s="13">
        <f t="shared" si="3"/>
        <v>5.982905982905983</v>
      </c>
      <c r="O9" s="9">
        <v>11</v>
      </c>
      <c r="P9" s="14">
        <f t="shared" si="4"/>
        <v>27.27272727272727</v>
      </c>
    </row>
    <row r="10" spans="1:16" x14ac:dyDescent="0.25">
      <c r="A10" s="9">
        <v>5</v>
      </c>
      <c r="B10" s="10" t="s">
        <v>25</v>
      </c>
      <c r="C10" s="11">
        <v>0</v>
      </c>
      <c r="D10" s="11">
        <v>0</v>
      </c>
      <c r="E10" s="11">
        <v>0</v>
      </c>
      <c r="F10" s="11">
        <v>0</v>
      </c>
      <c r="G10" s="11">
        <v>3</v>
      </c>
      <c r="H10" s="11">
        <v>3</v>
      </c>
      <c r="I10" s="11">
        <v>0</v>
      </c>
      <c r="J10" s="11">
        <f t="shared" si="0"/>
        <v>6</v>
      </c>
      <c r="K10" s="11">
        <f t="shared" si="1"/>
        <v>3</v>
      </c>
      <c r="L10" s="11">
        <f t="shared" si="2"/>
        <v>3</v>
      </c>
      <c r="M10" s="12">
        <v>111</v>
      </c>
      <c r="N10" s="13">
        <f t="shared" si="3"/>
        <v>5.4054054054054053</v>
      </c>
      <c r="O10" s="9">
        <v>11</v>
      </c>
      <c r="P10" s="14">
        <f t="shared" si="4"/>
        <v>27.27272727272727</v>
      </c>
    </row>
    <row r="11" spans="1:16" x14ac:dyDescent="0.25">
      <c r="A11" s="9">
        <v>6</v>
      </c>
      <c r="B11" s="10" t="s">
        <v>26</v>
      </c>
      <c r="C11" s="11">
        <v>0</v>
      </c>
      <c r="D11" s="11">
        <v>0</v>
      </c>
      <c r="E11" s="11">
        <v>0</v>
      </c>
      <c r="F11" s="11">
        <v>0</v>
      </c>
      <c r="G11" s="11">
        <v>2</v>
      </c>
      <c r="H11" s="11">
        <v>6</v>
      </c>
      <c r="I11" s="11">
        <v>0</v>
      </c>
      <c r="J11" s="11">
        <f t="shared" si="0"/>
        <v>8</v>
      </c>
      <c r="K11" s="11">
        <f t="shared" si="1"/>
        <v>2</v>
      </c>
      <c r="L11" s="11">
        <f t="shared" si="2"/>
        <v>6</v>
      </c>
      <c r="M11" s="12">
        <v>127</v>
      </c>
      <c r="N11" s="13">
        <f t="shared" si="3"/>
        <v>6.2992125984251963</v>
      </c>
      <c r="O11" s="9">
        <v>10</v>
      </c>
      <c r="P11" s="14">
        <f t="shared" si="4"/>
        <v>20</v>
      </c>
    </row>
    <row r="12" spans="1:16" x14ac:dyDescent="0.25">
      <c r="A12" s="9">
        <v>7</v>
      </c>
      <c r="B12" s="10" t="s">
        <v>27</v>
      </c>
      <c r="C12" s="11">
        <v>0</v>
      </c>
      <c r="D12" s="11">
        <v>0</v>
      </c>
      <c r="E12" s="11">
        <v>0</v>
      </c>
      <c r="F12" s="11">
        <v>0</v>
      </c>
      <c r="G12" s="11">
        <v>1</v>
      </c>
      <c r="H12" s="11">
        <v>2</v>
      </c>
      <c r="I12" s="11">
        <v>1</v>
      </c>
      <c r="J12" s="11">
        <f t="shared" si="0"/>
        <v>4</v>
      </c>
      <c r="K12" s="11">
        <f t="shared" si="1"/>
        <v>1</v>
      </c>
      <c r="L12" s="11">
        <f t="shared" si="2"/>
        <v>3</v>
      </c>
      <c r="M12" s="12">
        <v>86</v>
      </c>
      <c r="N12" s="13">
        <f t="shared" si="3"/>
        <v>4.6511627906976747</v>
      </c>
      <c r="O12" s="9">
        <v>9</v>
      </c>
      <c r="P12" s="14">
        <f t="shared" si="4"/>
        <v>11.111111111111111</v>
      </c>
    </row>
    <row r="13" spans="1:16" x14ac:dyDescent="0.25">
      <c r="A13" s="9">
        <v>8</v>
      </c>
      <c r="B13" s="10" t="s">
        <v>28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1</v>
      </c>
      <c r="I13" s="11">
        <v>0</v>
      </c>
      <c r="J13" s="11">
        <f t="shared" si="0"/>
        <v>1</v>
      </c>
      <c r="K13" s="11">
        <f t="shared" si="1"/>
        <v>0</v>
      </c>
      <c r="L13" s="11">
        <f t="shared" si="2"/>
        <v>1</v>
      </c>
      <c r="M13" s="12">
        <v>65</v>
      </c>
      <c r="N13" s="13">
        <f t="shared" si="3"/>
        <v>1.5384615384615385</v>
      </c>
      <c r="O13" s="9">
        <v>9</v>
      </c>
      <c r="P13" s="14">
        <f t="shared" si="4"/>
        <v>0</v>
      </c>
    </row>
    <row r="14" spans="1:16" x14ac:dyDescent="0.25">
      <c r="A14" s="9">
        <v>9</v>
      </c>
      <c r="B14" s="10" t="s">
        <v>29</v>
      </c>
      <c r="C14" s="11">
        <v>0</v>
      </c>
      <c r="D14" s="11">
        <v>0</v>
      </c>
      <c r="E14" s="11">
        <v>0</v>
      </c>
      <c r="F14" s="11">
        <v>0</v>
      </c>
      <c r="G14" s="11">
        <v>4</v>
      </c>
      <c r="H14" s="11">
        <v>2</v>
      </c>
      <c r="I14" s="11">
        <v>0</v>
      </c>
      <c r="J14" s="11">
        <f t="shared" si="0"/>
        <v>6</v>
      </c>
      <c r="K14" s="11">
        <f t="shared" si="1"/>
        <v>4</v>
      </c>
      <c r="L14" s="11">
        <f t="shared" si="2"/>
        <v>2</v>
      </c>
      <c r="M14" s="12">
        <v>104</v>
      </c>
      <c r="N14" s="13">
        <f t="shared" si="3"/>
        <v>5.7692307692307692</v>
      </c>
      <c r="O14" s="9">
        <v>12</v>
      </c>
      <c r="P14" s="14">
        <f t="shared" si="4"/>
        <v>33.333333333333329</v>
      </c>
    </row>
    <row r="15" spans="1:16" x14ac:dyDescent="0.25">
      <c r="A15" s="9">
        <v>10</v>
      </c>
      <c r="B15" s="10" t="s">
        <v>30</v>
      </c>
      <c r="C15" s="11">
        <v>0</v>
      </c>
      <c r="D15" s="11">
        <v>0</v>
      </c>
      <c r="E15" s="11">
        <v>0</v>
      </c>
      <c r="F15" s="11">
        <v>0</v>
      </c>
      <c r="G15" s="11">
        <v>2</v>
      </c>
      <c r="H15" s="11">
        <v>1</v>
      </c>
      <c r="I15" s="11">
        <v>0</v>
      </c>
      <c r="J15" s="11">
        <f t="shared" si="0"/>
        <v>3</v>
      </c>
      <c r="K15" s="11">
        <f t="shared" si="1"/>
        <v>2</v>
      </c>
      <c r="L15" s="11">
        <f t="shared" si="2"/>
        <v>1</v>
      </c>
      <c r="M15" s="12">
        <v>86</v>
      </c>
      <c r="N15" s="13">
        <f t="shared" si="3"/>
        <v>3.4883720930232558</v>
      </c>
      <c r="O15" s="9">
        <v>6</v>
      </c>
      <c r="P15" s="14">
        <f t="shared" si="4"/>
        <v>33.333333333333329</v>
      </c>
    </row>
    <row r="16" spans="1:16" x14ac:dyDescent="0.25">
      <c r="A16" s="9">
        <v>11</v>
      </c>
      <c r="B16" s="10" t="s">
        <v>31</v>
      </c>
      <c r="C16" s="11">
        <v>0</v>
      </c>
      <c r="D16" s="11">
        <v>0</v>
      </c>
      <c r="E16" s="11">
        <v>0</v>
      </c>
      <c r="F16" s="11">
        <v>0</v>
      </c>
      <c r="G16" s="11">
        <v>2</v>
      </c>
      <c r="H16" s="11">
        <v>2</v>
      </c>
      <c r="I16" s="11">
        <v>0</v>
      </c>
      <c r="J16" s="11">
        <f t="shared" si="0"/>
        <v>4</v>
      </c>
      <c r="K16" s="11">
        <f t="shared" si="1"/>
        <v>2</v>
      </c>
      <c r="L16" s="11">
        <f t="shared" si="2"/>
        <v>2</v>
      </c>
      <c r="M16" s="12">
        <v>128</v>
      </c>
      <c r="N16" s="13">
        <f t="shared" si="3"/>
        <v>3.125</v>
      </c>
      <c r="O16" s="9">
        <v>9</v>
      </c>
      <c r="P16" s="14">
        <f t="shared" si="4"/>
        <v>22.222222222222221</v>
      </c>
    </row>
    <row r="17" spans="1:16" x14ac:dyDescent="0.25">
      <c r="A17" s="9">
        <v>12</v>
      </c>
      <c r="B17" s="10" t="s">
        <v>32</v>
      </c>
      <c r="C17" s="11">
        <v>0</v>
      </c>
      <c r="D17" s="11">
        <v>0</v>
      </c>
      <c r="E17" s="11">
        <v>0</v>
      </c>
      <c r="F17" s="11">
        <v>0</v>
      </c>
      <c r="G17" s="11">
        <v>3</v>
      </c>
      <c r="H17" s="11">
        <v>6</v>
      </c>
      <c r="I17" s="11">
        <v>0</v>
      </c>
      <c r="J17" s="11">
        <f t="shared" si="0"/>
        <v>9</v>
      </c>
      <c r="K17" s="11">
        <f t="shared" si="1"/>
        <v>3</v>
      </c>
      <c r="L17" s="11">
        <f t="shared" si="2"/>
        <v>6</v>
      </c>
      <c r="M17" s="12">
        <v>106</v>
      </c>
      <c r="N17" s="13">
        <f t="shared" si="3"/>
        <v>8.4905660377358494</v>
      </c>
      <c r="O17" s="9">
        <v>11</v>
      </c>
      <c r="P17" s="14">
        <f t="shared" si="4"/>
        <v>27.27272727272727</v>
      </c>
    </row>
    <row r="18" spans="1:16" x14ac:dyDescent="0.25">
      <c r="A18" s="9">
        <v>13</v>
      </c>
      <c r="B18" s="10" t="s">
        <v>33</v>
      </c>
      <c r="C18" s="11">
        <v>0</v>
      </c>
      <c r="D18" s="11">
        <v>0</v>
      </c>
      <c r="E18" s="11">
        <v>0</v>
      </c>
      <c r="F18" s="11">
        <v>0</v>
      </c>
      <c r="G18" s="11">
        <v>2</v>
      </c>
      <c r="H18" s="11">
        <v>0</v>
      </c>
      <c r="I18" s="11">
        <v>0</v>
      </c>
      <c r="J18" s="11">
        <f t="shared" si="0"/>
        <v>2</v>
      </c>
      <c r="K18" s="11">
        <f t="shared" si="1"/>
        <v>2</v>
      </c>
      <c r="L18" s="11">
        <f t="shared" si="2"/>
        <v>0</v>
      </c>
      <c r="M18" s="12">
        <v>78</v>
      </c>
      <c r="N18" s="13">
        <f t="shared" si="3"/>
        <v>2.5641025641025639</v>
      </c>
      <c r="O18" s="9">
        <v>9</v>
      </c>
      <c r="P18" s="14">
        <f t="shared" si="4"/>
        <v>22.222222222222221</v>
      </c>
    </row>
    <row r="19" spans="1:16" x14ac:dyDescent="0.25">
      <c r="A19" s="9">
        <v>14</v>
      </c>
      <c r="B19" s="10" t="s">
        <v>34</v>
      </c>
      <c r="C19" s="11">
        <v>0</v>
      </c>
      <c r="D19" s="11">
        <v>1</v>
      </c>
      <c r="E19" s="11">
        <v>0</v>
      </c>
      <c r="F19" s="11">
        <v>0</v>
      </c>
      <c r="G19" s="11">
        <v>3</v>
      </c>
      <c r="H19" s="11">
        <v>6</v>
      </c>
      <c r="I19" s="11">
        <v>0</v>
      </c>
      <c r="J19" s="11">
        <f t="shared" si="0"/>
        <v>10</v>
      </c>
      <c r="K19" s="11">
        <f t="shared" si="1"/>
        <v>4</v>
      </c>
      <c r="L19" s="11">
        <f t="shared" si="2"/>
        <v>6</v>
      </c>
      <c r="M19" s="12">
        <v>106</v>
      </c>
      <c r="N19" s="13">
        <f t="shared" si="3"/>
        <v>9.433962264150944</v>
      </c>
      <c r="O19" s="9">
        <v>9</v>
      </c>
      <c r="P19" s="14">
        <f t="shared" si="4"/>
        <v>44.444444444444443</v>
      </c>
    </row>
    <row r="20" spans="1:16" x14ac:dyDescent="0.25">
      <c r="A20" s="15"/>
      <c r="B20" s="10" t="s">
        <v>5</v>
      </c>
      <c r="C20" s="11">
        <f t="shared" ref="C20:M20" si="5">SUM(C6:C19)</f>
        <v>2</v>
      </c>
      <c r="D20" s="11">
        <f t="shared" si="5"/>
        <v>1</v>
      </c>
      <c r="E20" s="11">
        <f t="shared" si="5"/>
        <v>0</v>
      </c>
      <c r="F20" s="11">
        <f t="shared" si="5"/>
        <v>0</v>
      </c>
      <c r="G20" s="11">
        <f t="shared" si="5"/>
        <v>28</v>
      </c>
      <c r="H20" s="11">
        <f>SUM(H6:H19)</f>
        <v>43</v>
      </c>
      <c r="I20" s="11">
        <f t="shared" si="5"/>
        <v>1</v>
      </c>
      <c r="J20" s="11">
        <f t="shared" si="5"/>
        <v>75</v>
      </c>
      <c r="K20" s="11">
        <f t="shared" si="5"/>
        <v>31</v>
      </c>
      <c r="L20" s="11">
        <f t="shared" si="5"/>
        <v>44</v>
      </c>
      <c r="M20" s="16">
        <f t="shared" si="5"/>
        <v>1365</v>
      </c>
      <c r="N20" s="13">
        <f>SUM(J20/M20*100)</f>
        <v>5.4945054945054945</v>
      </c>
      <c r="O20" s="11">
        <f>SUM(O6:O19)</f>
        <v>135</v>
      </c>
      <c r="P20" s="13">
        <f t="shared" si="4"/>
        <v>22.962962962962962</v>
      </c>
    </row>
  </sheetData>
  <mergeCells count="7">
    <mergeCell ref="A1:P1"/>
    <mergeCell ref="A4:A5"/>
    <mergeCell ref="B4:B5"/>
    <mergeCell ref="C4:I4"/>
    <mergeCell ref="J4:J5"/>
    <mergeCell ref="K4:K5"/>
    <mergeCell ref="M4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2020-01-23T12:07:23Z</dcterms:created>
  <dcterms:modified xsi:type="dcterms:W3CDTF">2020-01-23T12:11:23Z</dcterms:modified>
</cp:coreProperties>
</file>