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085A1BA8-F124-4EF4-9BDB-E44FA5EE38F7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384" sheetId="1" r:id="rId1"/>
    <sheet name="Sheet1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E19" i="1"/>
  <c r="G18" i="1"/>
  <c r="G17" i="1"/>
  <c r="G16" i="1"/>
  <c r="G15" i="1"/>
  <c r="G14" i="1"/>
  <c r="G13" i="1"/>
  <c r="G12" i="1"/>
  <c r="G11" i="1"/>
  <c r="G10" i="1"/>
  <c r="G9" i="1"/>
  <c r="G8" i="1"/>
  <c r="G7" i="1"/>
  <c r="D13" i="3"/>
  <c r="D12" i="3"/>
  <c r="D11" i="3"/>
  <c r="D10" i="3"/>
  <c r="D9" i="3"/>
  <c r="D8" i="3"/>
  <c r="D7" i="3"/>
  <c r="D6" i="3"/>
  <c r="D5" i="3"/>
  <c r="D4" i="3"/>
  <c r="D3" i="3"/>
  <c r="D2" i="3"/>
  <c r="C14" i="3"/>
  <c r="B14" i="3"/>
  <c r="D14" i="3" s="1"/>
  <c r="E14" i="3" s="1"/>
  <c r="E2" i="3" l="1"/>
  <c r="E3" i="3"/>
  <c r="E4" i="3"/>
  <c r="E5" i="3"/>
  <c r="E6" i="3"/>
  <c r="E7" i="3"/>
  <c r="E8" i="3"/>
  <c r="E9" i="3"/>
  <c r="E10" i="3"/>
  <c r="E11" i="3"/>
  <c r="E12" i="3"/>
  <c r="E13" i="3"/>
  <c r="G19" i="1"/>
  <c r="H8" i="1" l="1"/>
  <c r="H16" i="1"/>
  <c r="H18" i="1"/>
  <c r="H11" i="1"/>
  <c r="H10" i="1"/>
  <c r="H17" i="1"/>
  <c r="H9" i="1"/>
  <c r="H7" i="1"/>
  <c r="H15" i="1"/>
  <c r="H14" i="1"/>
  <c r="H12" i="1"/>
  <c r="H13" i="1"/>
  <c r="H19" i="1" l="1"/>
  <c r="C7" i="1" l="1"/>
  <c r="B7" i="1"/>
</calcChain>
</file>

<file path=xl/sharedStrings.xml><?xml version="1.0" encoding="utf-8"?>
<sst xmlns="http://schemas.openxmlformats.org/spreadsheetml/2006/main" count="42" uniqueCount="23">
  <si>
    <t>Persentase Penanganan Sampah</t>
  </si>
  <si>
    <t>No</t>
  </si>
  <si>
    <t>Nama Data</t>
  </si>
  <si>
    <t>Bulan</t>
  </si>
  <si>
    <t>Volume Sampah
Dalam Satuan Ton</t>
  </si>
  <si>
    <t>Total</t>
  </si>
  <si>
    <t>Persentase</t>
  </si>
  <si>
    <t>Sampah Rumah Tangga</t>
  </si>
  <si>
    <t>Sampah Sejenis Sampah Rumah Tangga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</si>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</sst>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@\ * &quot;:&quot;"/>
    <numFmt numFmtId="165" formatCode="_-* #,##0.00_-;\-* #,##0.00_-;_-* &quot;-&quot;_-;_-@_-"/>
  </numFmts>
  <fonts count="6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  <font>
      <b/>
      <sz val="10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10" fontId="2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10" fontId="5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2" fillId="0" borderId="1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vertical="center"/>
    </xf>
    <xf numFmtId="10" fontId="5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Koma [0]" xfId="2" builtinId="6"/>
    <cellStyle name="Normal" xfId="0" builtinId="0"/>
    <cellStyle name="Persen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J27"/>
  <sheetViews>
    <sheetView tabSelected="1" zoomScaleNormal="100" zoomScaleSheetLayoutView="130" workbookViewId="0">
      <selection activeCell="G9" sqref="G9"/>
    </sheetView>
  </sheetViews>
  <sheetFormatPr defaultRowHeight="15.75"/>
  <cols>
    <col min="1" max="1" width="9.140625" style="2"/>
    <col min="2" max="2" width="10.140625" style="2" bestFit="1" customWidth="1"/>
    <col min="3" max="3" width="39.140625" style="2" customWidth="1"/>
    <col min="4" max="4" width="14.5703125" style="2" customWidth="1"/>
    <col min="5" max="8" width="16.5703125" style="2" customWidth="1"/>
    <col min="9" max="16384" width="9.140625" style="2"/>
  </cols>
  <sheetData>
    <row r="2" spans="2:10" ht="15.75" customHeight="1">
      <c r="B2" s="21">
        <v>395</v>
      </c>
      <c r="C2" s="21"/>
      <c r="D2" s="21"/>
      <c r="E2" s="21"/>
      <c r="F2" s="21"/>
      <c r="G2" s="21"/>
      <c r="H2" s="21"/>
    </row>
    <row r="3" spans="2:10">
      <c r="B3" s="21" t="s">
        <v>0</v>
      </c>
      <c r="C3" s="21"/>
      <c r="D3" s="21"/>
      <c r="E3" s="21"/>
      <c r="F3" s="21"/>
      <c r="G3" s="21"/>
      <c r="H3" s="21"/>
    </row>
    <row r="5" spans="2:10" s="3" customFormat="1" ht="36" customHeight="1">
      <c r="B5" s="26" t="s">
        <v>1</v>
      </c>
      <c r="C5" s="26" t="s">
        <v>2</v>
      </c>
      <c r="D5" s="26" t="s">
        <v>3</v>
      </c>
      <c r="E5" s="22" t="s">
        <v>4</v>
      </c>
      <c r="F5" s="23"/>
      <c r="G5" s="24" t="s">
        <v>5</v>
      </c>
      <c r="H5" s="24" t="s">
        <v>6</v>
      </c>
    </row>
    <row r="6" spans="2:10" s="3" customFormat="1" ht="75" customHeight="1">
      <c r="B6" s="27"/>
      <c r="C6" s="27"/>
      <c r="D6" s="27"/>
      <c r="E6" s="13" t="s">
        <v>7</v>
      </c>
      <c r="F6" s="13" t="s">
        <v>8</v>
      </c>
      <c r="G6" s="25"/>
      <c r="H6" s="25"/>
    </row>
    <row r="7" spans="2:10" s="3" customFormat="1" ht="25.5" customHeight="1">
      <c r="B7" s="19">
        <f>B2</f>
        <v>395</v>
      </c>
      <c r="C7" s="18" t="str">
        <f>B3</f>
        <v>Persentase Penanganan Sampah</v>
      </c>
      <c r="D7" s="7" t="s">
        <v>9</v>
      </c>
      <c r="E7" s="16">
        <v>826.26999999999964</v>
      </c>
      <c r="F7" s="16">
        <v>113.79999999999995</v>
      </c>
      <c r="G7" s="16">
        <f>E7+F7</f>
        <v>940.0699999999996</v>
      </c>
      <c r="H7" s="17">
        <f>G7/$G$19</f>
        <v>8.231119921761848E-2</v>
      </c>
      <c r="I7" s="5"/>
      <c r="J7" s="5"/>
    </row>
    <row r="8" spans="2:10" s="3" customFormat="1" ht="25.5" customHeight="1">
      <c r="B8" s="19"/>
      <c r="C8" s="18"/>
      <c r="D8" s="7" t="s">
        <v>10</v>
      </c>
      <c r="E8" s="16">
        <v>801.10999999999956</v>
      </c>
      <c r="F8" s="16">
        <v>128.54</v>
      </c>
      <c r="G8" s="16">
        <f t="shared" ref="G8:G18" si="0">E8+F8</f>
        <v>929.64999999999952</v>
      </c>
      <c r="H8" s="17">
        <f t="shared" ref="H8:H18" si="1">G8/$G$19</f>
        <v>8.1398838759516867E-2</v>
      </c>
      <c r="I8" s="5"/>
      <c r="J8" s="5"/>
    </row>
    <row r="9" spans="2:10" s="3" customFormat="1" ht="25.5" customHeight="1">
      <c r="B9" s="19"/>
      <c r="C9" s="18"/>
      <c r="D9" s="7" t="s">
        <v>11</v>
      </c>
      <c r="E9" s="16">
        <v>782.90000000000089</v>
      </c>
      <c r="F9" s="16">
        <v>132.55000000000001</v>
      </c>
      <c r="G9" s="16">
        <f t="shared" si="0"/>
        <v>915.45000000000095</v>
      </c>
      <c r="H9" s="17">
        <f t="shared" si="1"/>
        <v>8.0155506849244162E-2</v>
      </c>
      <c r="I9" s="5"/>
      <c r="J9" s="5"/>
    </row>
    <row r="10" spans="2:10" s="3" customFormat="1" ht="25.5" customHeight="1">
      <c r="B10" s="19"/>
      <c r="C10" s="18"/>
      <c r="D10" s="7" t="s">
        <v>12</v>
      </c>
      <c r="E10" s="16">
        <v>775.03000000000065</v>
      </c>
      <c r="F10" s="16">
        <v>117.85000000000001</v>
      </c>
      <c r="G10" s="16">
        <f t="shared" si="0"/>
        <v>892.88000000000068</v>
      </c>
      <c r="H10" s="17">
        <f t="shared" si="1"/>
        <v>7.8179309580592174E-2</v>
      </c>
      <c r="I10" s="5"/>
      <c r="J10" s="5"/>
    </row>
    <row r="11" spans="2:10" s="3" customFormat="1" ht="25.5" customHeight="1">
      <c r="B11" s="19"/>
      <c r="C11" s="18"/>
      <c r="D11" s="7" t="s">
        <v>13</v>
      </c>
      <c r="E11" s="16">
        <v>764.47059999999976</v>
      </c>
      <c r="F11" s="16">
        <v>144.96000000000009</v>
      </c>
      <c r="G11" s="16">
        <f t="shared" si="0"/>
        <v>909.43059999999991</v>
      </c>
      <c r="H11" s="17">
        <f t="shared" si="1"/>
        <v>7.9628456701307707E-2</v>
      </c>
      <c r="I11" s="5"/>
      <c r="J11" s="5"/>
    </row>
    <row r="12" spans="2:10" s="3" customFormat="1" ht="25.5" customHeight="1">
      <c r="B12" s="19"/>
      <c r="C12" s="18"/>
      <c r="D12" s="7" t="s">
        <v>14</v>
      </c>
      <c r="E12" s="16">
        <v>617.1599999999994</v>
      </c>
      <c r="F12" s="16">
        <v>122.89</v>
      </c>
      <c r="G12" s="16">
        <f t="shared" si="0"/>
        <v>740.04999999999939</v>
      </c>
      <c r="H12" s="17">
        <f t="shared" si="1"/>
        <v>6.4797730999817602E-2</v>
      </c>
      <c r="I12" s="5"/>
      <c r="J12" s="5"/>
    </row>
    <row r="13" spans="2:10" s="3" customFormat="1" ht="25.5" customHeight="1">
      <c r="B13" s="19"/>
      <c r="C13" s="18"/>
      <c r="D13" s="7" t="s">
        <v>15</v>
      </c>
      <c r="E13" s="16">
        <v>779.849999999999</v>
      </c>
      <c r="F13" s="16">
        <v>131.73999999999998</v>
      </c>
      <c r="G13" s="16">
        <f t="shared" si="0"/>
        <v>911.58999999999901</v>
      </c>
      <c r="H13" s="17">
        <f t="shared" si="1"/>
        <v>7.9817530710254325E-2</v>
      </c>
      <c r="I13" s="5"/>
      <c r="J13" s="5"/>
    </row>
    <row r="14" spans="2:10" s="3" customFormat="1" ht="25.5" customHeight="1">
      <c r="B14" s="19"/>
      <c r="C14" s="18"/>
      <c r="D14" s="7" t="s">
        <v>16</v>
      </c>
      <c r="E14" s="16">
        <v>787.12</v>
      </c>
      <c r="F14" s="16">
        <v>122.66</v>
      </c>
      <c r="G14" s="16">
        <f t="shared" si="0"/>
        <v>909.78</v>
      </c>
      <c r="H14" s="17">
        <f t="shared" si="1"/>
        <v>7.9659049670987248E-2</v>
      </c>
      <c r="I14" s="5"/>
      <c r="J14" s="5"/>
    </row>
    <row r="15" spans="2:10" s="3" customFormat="1" ht="25.5" customHeight="1">
      <c r="B15" s="19"/>
      <c r="C15" s="18"/>
      <c r="D15" s="7" t="s">
        <v>17</v>
      </c>
      <c r="E15" s="16">
        <v>817.53000000000009</v>
      </c>
      <c r="F15" s="16">
        <v>199.42000000000002</v>
      </c>
      <c r="G15" s="16">
        <f t="shared" si="0"/>
        <v>1016.95</v>
      </c>
      <c r="H15" s="17">
        <f t="shared" si="1"/>
        <v>8.9042703250137925E-2</v>
      </c>
      <c r="I15" s="5"/>
      <c r="J15" s="5"/>
    </row>
    <row r="16" spans="2:10" s="3" customFormat="1" ht="25.5" customHeight="1">
      <c r="B16" s="19"/>
      <c r="C16" s="18"/>
      <c r="D16" s="7" t="s">
        <v>18</v>
      </c>
      <c r="E16" s="16">
        <v>868.2200000000006</v>
      </c>
      <c r="F16" s="16">
        <v>209.7299999999999</v>
      </c>
      <c r="G16" s="16">
        <f t="shared" si="0"/>
        <v>1077.9500000000005</v>
      </c>
      <c r="H16" s="17">
        <f t="shared" si="1"/>
        <v>9.4383776949197321E-2</v>
      </c>
      <c r="I16" s="5"/>
      <c r="J16" s="5"/>
    </row>
    <row r="17" spans="2:10" s="3" customFormat="1" ht="25.5" customHeight="1">
      <c r="B17" s="19"/>
      <c r="C17" s="18"/>
      <c r="D17" s="7" t="s">
        <v>19</v>
      </c>
      <c r="E17" s="16">
        <v>922.77000000000032</v>
      </c>
      <c r="F17" s="16">
        <v>154.31000000000003</v>
      </c>
      <c r="G17" s="16">
        <f t="shared" si="0"/>
        <v>1077.0800000000004</v>
      </c>
      <c r="H17" s="17">
        <f t="shared" si="1"/>
        <v>9.4307600980046799E-2</v>
      </c>
      <c r="I17" s="5"/>
      <c r="J17" s="5"/>
    </row>
    <row r="18" spans="2:10" s="3" customFormat="1" ht="25.5" customHeight="1">
      <c r="B18" s="19"/>
      <c r="C18" s="18"/>
      <c r="D18" s="7" t="s">
        <v>20</v>
      </c>
      <c r="E18" s="16">
        <v>1000.0399999999998</v>
      </c>
      <c r="F18" s="16">
        <v>100.00399999999999</v>
      </c>
      <c r="G18" s="16">
        <f t="shared" si="0"/>
        <v>1100.0439999999999</v>
      </c>
      <c r="H18" s="17">
        <f t="shared" si="1"/>
        <v>9.6318296331279515E-2</v>
      </c>
      <c r="I18" s="5"/>
      <c r="J18" s="5"/>
    </row>
    <row r="19" spans="2:10" s="3" customFormat="1" ht="25.5" customHeight="1">
      <c r="B19" s="20" t="s">
        <v>5</v>
      </c>
      <c r="C19" s="20"/>
      <c r="D19" s="20"/>
      <c r="E19" s="15">
        <f>SUM(E7:E18)</f>
        <v>9742.4705999999969</v>
      </c>
      <c r="F19" s="15">
        <f>SUM(F7:F18)</f>
        <v>1678.4539999999997</v>
      </c>
      <c r="G19" s="15">
        <f>SUM(G7:G18)</f>
        <v>11420.924599999998</v>
      </c>
      <c r="H19" s="6">
        <f>SUM(H7:H18)</f>
        <v>1</v>
      </c>
    </row>
    <row r="22" spans="2:10">
      <c r="B22" s="1" t="s">
        <v>21</v>
      </c>
      <c r="C22" s="2" t="s">
        <v>22</v>
      </c>
    </row>
    <row r="27" spans="2:10">
      <c r="C27" s="4"/>
      <c r="D27" s="4"/>
      <c r="E27" s="4"/>
      <c r="F27" s="4"/>
      <c r="G27" s="4"/>
      <c r="H27" s="4"/>
    </row>
  </sheetData>
  <mergeCells count="11">
    <mergeCell ref="C7:C18"/>
    <mergeCell ref="B7:B18"/>
    <mergeCell ref="B19:D19"/>
    <mergeCell ref="B3:H3"/>
    <mergeCell ref="B2:H2"/>
    <mergeCell ref="E5:F5"/>
    <mergeCell ref="G5:G6"/>
    <mergeCell ref="H5:H6"/>
    <mergeCell ref="C5:C6"/>
    <mergeCell ref="B5:B6"/>
    <mergeCell ref="D5:D6"/>
  </mergeCells>
  <printOptions horizontalCentered="1"/>
  <pageMargins left="0.78740157480314965" right="0.78740157480314965" top="0.78740157480314965" bottom="0.78740157480314965" header="0.31496062992125984" footer="0.31496062992125984"/>
  <pageSetup paperSize="14" scale="6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B7BE-FADD-4BE2-A076-57B77C33EF1C}">
  <dimension ref="A1:E14"/>
  <sheetViews>
    <sheetView workbookViewId="0">
      <selection activeCell="B1" sqref="B1:E13"/>
    </sheetView>
  </sheetViews>
  <sheetFormatPr defaultRowHeight="15"/>
  <cols>
    <col min="1" max="1" width="18.7109375" style="8" bestFit="1" customWidth="1"/>
    <col min="2" max="5" width="13.42578125" style="8" customWidth="1"/>
    <col min="6" max="16384" width="9.140625" style="8"/>
  </cols>
  <sheetData>
    <row r="1" spans="1:5" s="14" customFormat="1" ht="63.75">
      <c r="A1" s="13" t="s">
        <v>3</v>
      </c>
      <c r="B1" s="13" t="s">
        <v>7</v>
      </c>
      <c r="C1" s="13" t="s">
        <v>8</v>
      </c>
      <c r="D1" s="13" t="s">
        <v>5</v>
      </c>
      <c r="E1" s="13" t="s">
        <v>6</v>
      </c>
    </row>
    <row r="2" spans="1:5">
      <c r="A2" s="10" t="s">
        <v>9</v>
      </c>
      <c r="B2" s="9">
        <v>826.26999999999964</v>
      </c>
      <c r="C2" s="9">
        <v>113.79999999999995</v>
      </c>
      <c r="D2" s="9">
        <f>B2+C2</f>
        <v>940.0699999999996</v>
      </c>
      <c r="E2" s="12">
        <f>D2/$D$14</f>
        <v>8.2311199217618494E-2</v>
      </c>
    </row>
    <row r="3" spans="1:5">
      <c r="A3" s="10" t="s">
        <v>10</v>
      </c>
      <c r="B3" s="9">
        <v>801.10999999999956</v>
      </c>
      <c r="C3" s="9">
        <v>128.54</v>
      </c>
      <c r="D3" s="9">
        <f t="shared" ref="D3:D14" si="0">B3+C3</f>
        <v>929.64999999999952</v>
      </c>
      <c r="E3" s="12">
        <f t="shared" ref="E3:E14" si="1">D3/$D$14</f>
        <v>8.1398838759516881E-2</v>
      </c>
    </row>
    <row r="4" spans="1:5">
      <c r="A4" s="10" t="s">
        <v>11</v>
      </c>
      <c r="B4" s="9">
        <v>782.90000000000089</v>
      </c>
      <c r="C4" s="9">
        <v>132.55000000000001</v>
      </c>
      <c r="D4" s="9">
        <f t="shared" si="0"/>
        <v>915.45000000000095</v>
      </c>
      <c r="E4" s="12">
        <f t="shared" si="1"/>
        <v>8.0155506849244162E-2</v>
      </c>
    </row>
    <row r="5" spans="1:5">
      <c r="A5" s="10" t="s">
        <v>12</v>
      </c>
      <c r="B5" s="9">
        <v>775.03000000000065</v>
      </c>
      <c r="C5" s="9">
        <v>117.85000000000001</v>
      </c>
      <c r="D5" s="9">
        <f t="shared" si="0"/>
        <v>892.88000000000068</v>
      </c>
      <c r="E5" s="12">
        <f t="shared" si="1"/>
        <v>7.8179309580592188E-2</v>
      </c>
    </row>
    <row r="6" spans="1:5">
      <c r="A6" s="10" t="s">
        <v>13</v>
      </c>
      <c r="B6" s="9">
        <v>764.47059999999976</v>
      </c>
      <c r="C6" s="9">
        <v>144.96000000000009</v>
      </c>
      <c r="D6" s="9">
        <f t="shared" si="0"/>
        <v>909.43059999999991</v>
      </c>
      <c r="E6" s="12">
        <f t="shared" si="1"/>
        <v>7.962845670130772E-2</v>
      </c>
    </row>
    <row r="7" spans="1:5">
      <c r="A7" s="10" t="s">
        <v>14</v>
      </c>
      <c r="B7" s="9">
        <v>617.1599999999994</v>
      </c>
      <c r="C7" s="9">
        <v>122.89</v>
      </c>
      <c r="D7" s="9">
        <f t="shared" si="0"/>
        <v>740.04999999999939</v>
      </c>
      <c r="E7" s="12">
        <f t="shared" si="1"/>
        <v>6.4797730999817615E-2</v>
      </c>
    </row>
    <row r="8" spans="1:5">
      <c r="A8" s="10" t="s">
        <v>15</v>
      </c>
      <c r="B8" s="9">
        <v>779.849999999999</v>
      </c>
      <c r="C8" s="9">
        <v>131.73999999999998</v>
      </c>
      <c r="D8" s="9">
        <f t="shared" si="0"/>
        <v>911.58999999999901</v>
      </c>
      <c r="E8" s="12">
        <f t="shared" si="1"/>
        <v>7.9817530710254339E-2</v>
      </c>
    </row>
    <row r="9" spans="1:5">
      <c r="A9" s="10" t="s">
        <v>16</v>
      </c>
      <c r="B9" s="9">
        <v>787.12</v>
      </c>
      <c r="C9" s="9">
        <v>122.66</v>
      </c>
      <c r="D9" s="9">
        <f t="shared" si="0"/>
        <v>909.78</v>
      </c>
      <c r="E9" s="12">
        <f t="shared" si="1"/>
        <v>7.9659049670987248E-2</v>
      </c>
    </row>
    <row r="10" spans="1:5">
      <c r="A10" s="10" t="s">
        <v>17</v>
      </c>
      <c r="B10" s="9">
        <v>817.53000000000009</v>
      </c>
      <c r="C10" s="9">
        <v>199.42000000000002</v>
      </c>
      <c r="D10" s="9">
        <f t="shared" si="0"/>
        <v>1016.95</v>
      </c>
      <c r="E10" s="12">
        <f t="shared" si="1"/>
        <v>8.9042703250137939E-2</v>
      </c>
    </row>
    <row r="11" spans="1:5">
      <c r="A11" s="10" t="s">
        <v>18</v>
      </c>
      <c r="B11" s="9">
        <v>868.2200000000006</v>
      </c>
      <c r="C11" s="9">
        <v>209.7299999999999</v>
      </c>
      <c r="D11" s="9">
        <f t="shared" si="0"/>
        <v>1077.9500000000005</v>
      </c>
      <c r="E11" s="12">
        <f t="shared" si="1"/>
        <v>9.4383776949197334E-2</v>
      </c>
    </row>
    <row r="12" spans="1:5">
      <c r="A12" s="10" t="s">
        <v>19</v>
      </c>
      <c r="B12" s="9">
        <v>922.77000000000032</v>
      </c>
      <c r="C12" s="9">
        <v>154.31000000000003</v>
      </c>
      <c r="D12" s="9">
        <f t="shared" si="0"/>
        <v>1077.0800000000004</v>
      </c>
      <c r="E12" s="12">
        <f t="shared" si="1"/>
        <v>9.4307600980046813E-2</v>
      </c>
    </row>
    <row r="13" spans="1:5">
      <c r="A13" s="10" t="s">
        <v>20</v>
      </c>
      <c r="B13" s="9">
        <v>1000.0399999999998</v>
      </c>
      <c r="C13" s="9">
        <v>100.00399999999999</v>
      </c>
      <c r="D13" s="9">
        <f t="shared" si="0"/>
        <v>1100.0439999999999</v>
      </c>
      <c r="E13" s="12">
        <f t="shared" si="1"/>
        <v>9.6318296331279529E-2</v>
      </c>
    </row>
    <row r="14" spans="1:5">
      <c r="A14" s="11" t="s">
        <v>5</v>
      </c>
      <c r="B14" s="9">
        <f>SUM(B2:B13)</f>
        <v>9742.4705999999969</v>
      </c>
      <c r="C14" s="9">
        <f>SUM(C2:C13)</f>
        <v>1678.4539999999997</v>
      </c>
      <c r="D14" s="9">
        <f t="shared" si="0"/>
        <v>11420.924599999997</v>
      </c>
      <c r="E14" s="12">
        <f t="shared" si="1"/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2025-03-13T08:02:30Z</dcterms:modified>
  <cp:category/>
  <cp:contentStatus/>
</cp:coreProperties>
</file>