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HELENNQQ new\STATISTIK\DATA PRIORITAS 2024\EXCEL DATA PRIORITAS SEMESTER 1 TA 2024\yg diuploud di portal\DINPARTA\"/>
    </mc:Choice>
  </mc:AlternateContent>
  <xr:revisionPtr revIDLastSave="0" documentId="13_ncr:1_{7A46608F-C681-41EB-9D9F-E3CD6C396B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STER" sheetId="2" r:id="rId1"/>
  </sheets>
  <definedNames>
    <definedName name="_xlnm._FilterDatabase" localSheetId="0" hidden="1">MASTER!$A$6:$Y$51</definedName>
  </definedNames>
  <calcPr calcId="181029"/>
  <extLst>
    <ext uri="GoogleSheetsCustomDataVersion2">
      <go:sheetsCustomData xmlns:go="http://customooxmlschemas.google.com/" r:id="rId11" roundtripDataChecksum="AfeMWTVfuW2U5Vdj6UTmwFUxNQRsya/ZeT18b0s3wkg="/>
    </ext>
  </extLst>
</workbook>
</file>

<file path=xl/calcChain.xml><?xml version="1.0" encoding="utf-8"?>
<calcChain xmlns="http://schemas.openxmlformats.org/spreadsheetml/2006/main">
  <c r="H81" i="2" l="1"/>
  <c r="H82" i="2" s="1"/>
  <c r="H80" i="2"/>
  <c r="H79" i="2"/>
  <c r="H75" i="2"/>
  <c r="H74" i="2"/>
  <c r="H73" i="2"/>
  <c r="H72" i="2"/>
  <c r="H76" i="2" s="1"/>
  <c r="H49" i="2"/>
  <c r="G49" i="2"/>
  <c r="H83" i="2" l="1"/>
</calcChain>
</file>

<file path=xl/sharedStrings.xml><?xml version="1.0" encoding="utf-8"?>
<sst xmlns="http://schemas.openxmlformats.org/spreadsheetml/2006/main" count="83" uniqueCount="63">
  <si>
    <t>No</t>
  </si>
  <si>
    <t>Obyek Wisata</t>
  </si>
  <si>
    <t>JAN</t>
  </si>
  <si>
    <t>FEB</t>
  </si>
  <si>
    <t>MAR</t>
  </si>
  <si>
    <t>JUNI</t>
  </si>
  <si>
    <t>JULI</t>
  </si>
  <si>
    <t>AGUSTUS</t>
  </si>
  <si>
    <t>SEPTEMBER</t>
  </si>
  <si>
    <t>OKTOBER</t>
  </si>
  <si>
    <t>DESEMBER</t>
  </si>
  <si>
    <t>TOTAL</t>
  </si>
  <si>
    <t>Wisata reduksi kedungmutih</t>
  </si>
  <si>
    <t>Wisata Edukasi Tlogoweru</t>
  </si>
  <si>
    <t>Watu Lempit</t>
  </si>
  <si>
    <t>TCF</t>
  </si>
  <si>
    <t>Taman Mahesa Jenar</t>
  </si>
  <si>
    <t>Taman Kali Tuntang</t>
  </si>
  <si>
    <t>Taman Bogorame</t>
  </si>
  <si>
    <t>Sumur Gandeng, Bremi</t>
  </si>
  <si>
    <t>Ruwatan Masal Demak</t>
  </si>
  <si>
    <t>Rowo Tanjung</t>
  </si>
  <si>
    <t>Prajurit 40an</t>
  </si>
  <si>
    <t>Pesta Rakyat Grebeg Besar</t>
  </si>
  <si>
    <t>Pengasapan Ikan Wonosari</t>
  </si>
  <si>
    <t>Museum Masjid Agung Demak</t>
  </si>
  <si>
    <t>Museum Glagah Wangi</t>
  </si>
  <si>
    <t>Morodemak</t>
  </si>
  <si>
    <t>Masjid Agung Demak</t>
  </si>
  <si>
    <t>Makam Syech Mudzakir</t>
  </si>
  <si>
    <t>Makam Sawonggaling</t>
  </si>
  <si>
    <t>Makam Mbah Mesem</t>
  </si>
  <si>
    <t>Kraton Glagah Wangi</t>
  </si>
  <si>
    <t>Kolam Renang Tumpi</t>
  </si>
  <si>
    <t>Kolam Renang Polaris</t>
  </si>
  <si>
    <t>Kolam Renang Niagara</t>
  </si>
  <si>
    <t>Kolam Renang Aria</t>
  </si>
  <si>
    <t>Karnaval 17an</t>
  </si>
  <si>
    <t>Iring-iringan Tumpeng 9</t>
  </si>
  <si>
    <t>Haul Raden Fatah</t>
  </si>
  <si>
    <t>Haul Kanjeng Sunan Kalijaga</t>
  </si>
  <si>
    <t>Haul Girikusumo</t>
  </si>
  <si>
    <t>Haul Eyang Panji Kusumo</t>
  </si>
  <si>
    <t>Haul Akbar Demak</t>
  </si>
  <si>
    <t>Degega</t>
  </si>
  <si>
    <t>Candisari</t>
  </si>
  <si>
    <t>Boyolali Kec. Gajah</t>
  </si>
  <si>
    <t>Bedono Bangkit</t>
  </si>
  <si>
    <t>JUMLAH WISATAWAN MANCANEGARA</t>
  </si>
  <si>
    <t>KABUPATEN DEMAK TAHUN 2024</t>
  </si>
  <si>
    <t>APRL</t>
  </si>
  <si>
    <t xml:space="preserve">MEI </t>
  </si>
  <si>
    <t>NOVEMBER</t>
  </si>
  <si>
    <t>MAN</t>
  </si>
  <si>
    <t>NUS</t>
  </si>
  <si>
    <t>PAD</t>
  </si>
  <si>
    <t>Wisata Tambak bulusan</t>
  </si>
  <si>
    <t>Makam Sunan Kalijaga, Jum'at Kliwon Kadilangu</t>
  </si>
  <si>
    <t>Makam Panji Kusumo</t>
  </si>
  <si>
    <t>Jati Park Jragung, sendang wuluh, jragung</t>
  </si>
  <si>
    <t>Syawalan Onggojoya</t>
  </si>
  <si>
    <t>Grebeg Suro Giri Kusumo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</si>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</sst>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-* #,##0_-;\-* #,##0_-;_-* &quot;-&quot;_-;_-@"/>
    <numFmt numFmtId="166" formatCode="_(* #,##0.00_);_(* \(#,##0.00\);_(* &quot;-&quot;_);_(@_)"/>
    <numFmt numFmtId="167" formatCode="_(* #,##0.0_);_(* \(#,##0.0\);_(* &quot;-&quot;_);_(@_)"/>
  </numFmts>
  <fonts count="11">
    <font>
      <sz val="11"/>
      <color theme="1"/>
      <name val="Calibri"/>
      <scheme val="minor"/>
    </font>
    <font>
      <b/>
      <sz val="12"/>
      <color theme="1"/>
      <name val="Bookman Old Style"/>
    </font>
    <font>
      <sz val="11"/>
      <color theme="1"/>
      <name val="Calibri"/>
    </font>
    <font>
      <sz val="14"/>
      <color theme="1"/>
      <name val="Bookman Old Style"/>
    </font>
    <font>
      <b/>
      <sz val="14"/>
      <color theme="1"/>
      <name val="Bookman Old Style"/>
    </font>
    <font>
      <sz val="11"/>
      <name val="Calibri"/>
    </font>
    <font>
      <b/>
      <sz val="11"/>
      <color theme="1"/>
      <name val="Calibri"/>
    </font>
    <font>
      <sz val="12"/>
      <color theme="1"/>
      <name val="Bookman Old Style"/>
    </font>
    <font>
      <sz val="11"/>
      <color theme="1"/>
      <name val="Bookman Old Style"/>
    </font>
    <font>
      <sz val="11"/>
      <color rgb="FF000000"/>
      <name val="Calibri"/>
    </font>
    <font>
      <u/>
      <sz val="11"/>
      <color theme="1"/>
      <name val="Bookman Old Style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/>
    <xf numFmtId="164" fontId="2" fillId="2" borderId="7" xfId="0" applyNumberFormat="1" applyFont="1" applyFill="1" applyBorder="1"/>
    <xf numFmtId="0" fontId="2" fillId="2" borderId="11" xfId="0" applyFont="1" applyFill="1" applyBorder="1"/>
    <xf numFmtId="16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0" borderId="7" xfId="0" applyFont="1" applyBorder="1"/>
    <xf numFmtId="165" fontId="2" fillId="2" borderId="7" xfId="0" applyNumberFormat="1" applyFont="1" applyFill="1" applyBorder="1"/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7" fillId="0" borderId="7" xfId="0" applyFont="1" applyBorder="1"/>
    <xf numFmtId="164" fontId="2" fillId="0" borderId="7" xfId="0" applyNumberFormat="1" applyFont="1" applyBorder="1" applyAlignment="1">
      <alignment horizontal="center"/>
    </xf>
    <xf numFmtId="164" fontId="2" fillId="0" borderId="7" xfId="0" applyNumberFormat="1" applyFont="1" applyBorder="1"/>
    <xf numFmtId="165" fontId="2" fillId="0" borderId="7" xfId="0" applyNumberFormat="1" applyFont="1" applyBorder="1"/>
    <xf numFmtId="0" fontId="6" fillId="0" borderId="7" xfId="0" applyFont="1" applyBorder="1"/>
    <xf numFmtId="0" fontId="6" fillId="0" borderId="0" xfId="0" applyFont="1"/>
    <xf numFmtId="164" fontId="6" fillId="0" borderId="7" xfId="0" applyNumberFormat="1" applyFont="1" applyBorder="1" applyAlignment="1">
      <alignment horizontal="center"/>
    </xf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6" fillId="0" borderId="0" xfId="0" applyNumberFormat="1" applyFont="1"/>
    <xf numFmtId="0" fontId="6" fillId="0" borderId="3" xfId="0" applyFont="1" applyBorder="1"/>
    <xf numFmtId="164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2" borderId="14" xfId="0" applyFont="1" applyFill="1" applyBorder="1"/>
    <xf numFmtId="0" fontId="2" fillId="3" borderId="11" xfId="0" applyFont="1" applyFill="1" applyBorder="1"/>
    <xf numFmtId="0" fontId="7" fillId="3" borderId="7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/>
    <xf numFmtId="0" fontId="2" fillId="3" borderId="7" xfId="0" applyFont="1" applyFill="1" applyBorder="1"/>
    <xf numFmtId="165" fontId="2" fillId="3" borderId="7" xfId="0" applyNumberFormat="1" applyFont="1" applyFill="1" applyBorder="1"/>
    <xf numFmtId="0" fontId="2" fillId="3" borderId="14" xfId="0" applyFont="1" applyFill="1" applyBorder="1"/>
    <xf numFmtId="0" fontId="7" fillId="3" borderId="12" xfId="0" applyFont="1" applyFill="1" applyBorder="1" applyAlignment="1">
      <alignment wrapText="1"/>
    </xf>
    <xf numFmtId="0" fontId="7" fillId="3" borderId="12" xfId="0" applyFont="1" applyFill="1" applyBorder="1"/>
    <xf numFmtId="0" fontId="7" fillId="0" borderId="4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65" fontId="2" fillId="3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165" fontId="2" fillId="3" borderId="7" xfId="0" applyNumberFormat="1" applyFont="1" applyFill="1" applyBorder="1" applyAlignment="1">
      <alignment horizontal="center"/>
    </xf>
    <xf numFmtId="0" fontId="7" fillId="3" borderId="15" xfId="0" applyFont="1" applyFill="1" applyBorder="1"/>
    <xf numFmtId="0" fontId="2" fillId="3" borderId="7" xfId="0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7" fillId="3" borderId="11" xfId="0" applyFont="1" applyFill="1" applyBorder="1"/>
    <xf numFmtId="164" fontId="6" fillId="0" borderId="7" xfId="0" quotePrefix="1" applyNumberFormat="1" applyFont="1" applyBorder="1" applyAlignment="1">
      <alignment horizontal="center"/>
    </xf>
    <xf numFmtId="0" fontId="6" fillId="0" borderId="2" xfId="0" applyFont="1" applyBorder="1"/>
    <xf numFmtId="164" fontId="6" fillId="0" borderId="5" xfId="0" applyNumberFormat="1" applyFont="1" applyBorder="1" applyAlignment="1">
      <alignment horizontal="center" vertical="center"/>
    </xf>
    <xf numFmtId="0" fontId="5" fillId="0" borderId="6" xfId="0" applyFont="1" applyBorder="1"/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3" xfId="0" applyFont="1" applyBorder="1"/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998"/>
  <sheetViews>
    <sheetView tabSelected="1" workbookViewId="0">
      <pane ySplit="5" topLeftCell="A49" activePane="bottomLeft" state="frozen"/>
      <selection pane="bottomLeft" activeCell="H57" sqref="H57:Y61"/>
    </sheetView>
  </sheetViews>
  <sheetFormatPr defaultColWidth="14.42578125" defaultRowHeight="15" customHeight="1"/>
  <cols>
    <col min="1" max="1" width="4.85546875" customWidth="1"/>
    <col min="2" max="2" width="36.85546875" customWidth="1"/>
    <col min="3" max="3" width="18.7109375" customWidth="1"/>
    <col min="4" max="4" width="20" customWidth="1"/>
    <col min="5" max="5" width="16.7109375" customWidth="1"/>
    <col min="6" max="6" width="17.7109375" customWidth="1"/>
    <col min="7" max="7" width="17.5703125" customWidth="1"/>
    <col min="8" max="8" width="19" customWidth="1"/>
    <col min="9" max="9" width="14.85546875" customWidth="1"/>
    <col min="10" max="24" width="9.140625" hidden="1" customWidth="1"/>
    <col min="25" max="25" width="16" customWidth="1"/>
  </cols>
  <sheetData>
    <row r="1" spans="1:44" ht="15" customHeight="1">
      <c r="A1" s="2"/>
      <c r="B1" s="3"/>
      <c r="C1" s="5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44" ht="15" customHeight="1">
      <c r="A2" s="76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4"/>
    </row>
    <row r="3" spans="1:44" ht="15" customHeight="1">
      <c r="A3" s="76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4"/>
    </row>
    <row r="4" spans="1:44" ht="15" customHeight="1">
      <c r="A4" s="2"/>
      <c r="B4" s="3"/>
      <c r="C4" s="5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4" ht="14.25" customHeight="1">
      <c r="A5" s="7" t="s">
        <v>0</v>
      </c>
      <c r="B5" s="7" t="s">
        <v>1</v>
      </c>
      <c r="C5" s="38" t="s">
        <v>2</v>
      </c>
      <c r="D5" s="38" t="s">
        <v>3</v>
      </c>
      <c r="E5" s="38" t="s">
        <v>4</v>
      </c>
      <c r="F5" s="38" t="s">
        <v>50</v>
      </c>
      <c r="G5" s="38" t="s">
        <v>51</v>
      </c>
      <c r="H5" s="39" t="s">
        <v>5</v>
      </c>
      <c r="I5" s="40" t="s">
        <v>6</v>
      </c>
      <c r="J5" s="73" t="s">
        <v>7</v>
      </c>
      <c r="K5" s="77"/>
      <c r="L5" s="74"/>
      <c r="M5" s="73" t="s">
        <v>8</v>
      </c>
      <c r="N5" s="77"/>
      <c r="O5" s="74"/>
      <c r="P5" s="73" t="s">
        <v>9</v>
      </c>
      <c r="Q5" s="77"/>
      <c r="R5" s="74"/>
      <c r="S5" s="73" t="s">
        <v>52</v>
      </c>
      <c r="T5" s="77"/>
      <c r="U5" s="74"/>
      <c r="V5" s="73" t="s">
        <v>10</v>
      </c>
      <c r="W5" s="77"/>
      <c r="X5" s="77"/>
      <c r="Y5" s="8"/>
    </row>
    <row r="6" spans="1:44" ht="14.25" customHeight="1">
      <c r="A6" s="41"/>
      <c r="B6" s="41"/>
      <c r="C6" s="9" t="s">
        <v>53</v>
      </c>
      <c r="D6" s="9" t="s">
        <v>53</v>
      </c>
      <c r="E6" s="9" t="s">
        <v>53</v>
      </c>
      <c r="F6" s="9" t="s">
        <v>53</v>
      </c>
      <c r="G6" s="9" t="s">
        <v>53</v>
      </c>
      <c r="H6" s="8" t="s">
        <v>53</v>
      </c>
      <c r="I6" s="8" t="s">
        <v>53</v>
      </c>
      <c r="J6" s="42" t="s">
        <v>54</v>
      </c>
      <c r="K6" s="8" t="s">
        <v>53</v>
      </c>
      <c r="L6" s="43" t="s">
        <v>55</v>
      </c>
      <c r="M6" s="42" t="s">
        <v>54</v>
      </c>
      <c r="N6" s="8" t="s">
        <v>53</v>
      </c>
      <c r="O6" s="43" t="s">
        <v>55</v>
      </c>
      <c r="P6" s="42" t="s">
        <v>54</v>
      </c>
      <c r="Q6" s="8" t="s">
        <v>53</v>
      </c>
      <c r="R6" s="43" t="s">
        <v>55</v>
      </c>
      <c r="S6" s="42" t="s">
        <v>54</v>
      </c>
      <c r="T6" s="8" t="s">
        <v>53</v>
      </c>
      <c r="U6" s="43" t="s">
        <v>55</v>
      </c>
      <c r="V6" s="42" t="s">
        <v>54</v>
      </c>
      <c r="W6" s="8" t="s">
        <v>53</v>
      </c>
      <c r="X6" s="8" t="s">
        <v>55</v>
      </c>
      <c r="Y6" s="8"/>
    </row>
    <row r="7" spans="1:44" ht="15.75">
      <c r="A7" s="18">
        <v>1</v>
      </c>
      <c r="B7" s="20" t="s">
        <v>12</v>
      </c>
      <c r="C7" s="44"/>
      <c r="D7" s="45"/>
      <c r="E7" s="46"/>
      <c r="F7" s="45"/>
      <c r="G7" s="4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47"/>
      <c r="Y7" s="4"/>
    </row>
    <row r="8" spans="1:44" ht="15.75">
      <c r="A8" s="10">
        <v>2</v>
      </c>
      <c r="B8" s="11" t="s">
        <v>56</v>
      </c>
      <c r="C8" s="14"/>
      <c r="D8" s="12"/>
      <c r="E8" s="15"/>
      <c r="F8" s="12"/>
      <c r="G8" s="17">
        <v>0</v>
      </c>
      <c r="H8" s="17"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48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</row>
    <row r="9" spans="1:44" ht="15.75">
      <c r="A9" s="18">
        <v>3</v>
      </c>
      <c r="B9" s="50" t="s">
        <v>13</v>
      </c>
      <c r="C9" s="51"/>
      <c r="D9" s="52"/>
      <c r="E9" s="53"/>
      <c r="F9" s="52"/>
      <c r="G9" s="54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5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</row>
    <row r="10" spans="1:44" ht="15.75">
      <c r="A10" s="10">
        <v>4</v>
      </c>
      <c r="B10" s="50" t="s">
        <v>14</v>
      </c>
      <c r="C10" s="51"/>
      <c r="D10" s="52"/>
      <c r="E10" s="53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5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</row>
    <row r="11" spans="1:44" ht="15.75">
      <c r="A11" s="18">
        <v>5</v>
      </c>
      <c r="B11" s="50" t="s">
        <v>15</v>
      </c>
      <c r="C11" s="51"/>
      <c r="D11" s="52"/>
      <c r="E11" s="53"/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ht="15.75">
      <c r="A12" s="10">
        <v>6</v>
      </c>
      <c r="B12" s="56" t="s">
        <v>16</v>
      </c>
      <c r="C12" s="51"/>
      <c r="D12" s="52"/>
      <c r="E12" s="53"/>
      <c r="F12" s="52"/>
      <c r="G12" s="54"/>
      <c r="H12" s="54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5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</row>
    <row r="13" spans="1:44" ht="15.75">
      <c r="A13" s="18">
        <v>7</v>
      </c>
      <c r="B13" s="19" t="s">
        <v>17</v>
      </c>
      <c r="C13" s="21"/>
      <c r="D13" s="22"/>
      <c r="E13" s="16"/>
      <c r="F13" s="22"/>
      <c r="G13" s="23"/>
      <c r="H13" s="2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47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15.75">
      <c r="A14" s="10">
        <v>8</v>
      </c>
      <c r="B14" s="56" t="s">
        <v>18</v>
      </c>
      <c r="C14" s="51"/>
      <c r="D14" s="52"/>
      <c r="E14" s="53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5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1:44" ht="15.75">
      <c r="A15" s="18">
        <v>9</v>
      </c>
      <c r="B15" s="57" t="s">
        <v>19</v>
      </c>
      <c r="C15" s="51"/>
      <c r="D15" s="52"/>
      <c r="E15" s="53"/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5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15.75">
      <c r="A16" s="10">
        <v>10</v>
      </c>
      <c r="B16" s="58" t="s">
        <v>20</v>
      </c>
      <c r="C16" s="59"/>
      <c r="D16" s="60"/>
      <c r="E16" s="16"/>
      <c r="F16" s="2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47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ht="15.75" customHeight="1">
      <c r="A17" s="18">
        <v>11</v>
      </c>
      <c r="B17" s="57" t="s">
        <v>21</v>
      </c>
      <c r="C17" s="51"/>
      <c r="D17" s="52"/>
      <c r="E17" s="53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5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ht="15.75" customHeight="1">
      <c r="A18" s="10">
        <v>12</v>
      </c>
      <c r="B18" s="50" t="s">
        <v>22</v>
      </c>
      <c r="C18" s="51"/>
      <c r="D18" s="52"/>
      <c r="E18" s="53"/>
      <c r="F18" s="52"/>
      <c r="G18" s="54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5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</row>
    <row r="19" spans="1:44" ht="15.75" customHeight="1">
      <c r="A19" s="18">
        <v>13</v>
      </c>
      <c r="B19" s="50" t="s">
        <v>23</v>
      </c>
      <c r="C19" s="51"/>
      <c r="D19" s="52"/>
      <c r="E19" s="53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5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</row>
    <row r="20" spans="1:44" ht="15.75" customHeight="1">
      <c r="A20" s="10">
        <v>14</v>
      </c>
      <c r="B20" s="50" t="s">
        <v>24</v>
      </c>
      <c r="C20" s="51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5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</row>
    <row r="21" spans="1:44" ht="15.75" customHeight="1">
      <c r="A21" s="18">
        <v>15</v>
      </c>
      <c r="B21" s="50" t="s">
        <v>25</v>
      </c>
      <c r="C21" s="51"/>
      <c r="D21" s="52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5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</row>
    <row r="22" spans="1:44" ht="15.75" customHeight="1">
      <c r="A22" s="10">
        <v>16</v>
      </c>
      <c r="B22" s="50" t="s">
        <v>26</v>
      </c>
      <c r="C22" s="51"/>
      <c r="D22" s="52"/>
      <c r="E22" s="53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5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</row>
    <row r="23" spans="1:44" ht="15.75" customHeight="1">
      <c r="A23" s="18">
        <v>17</v>
      </c>
      <c r="B23" s="50" t="s">
        <v>27</v>
      </c>
      <c r="C23" s="51"/>
      <c r="D23" s="52"/>
      <c r="E23" s="53"/>
      <c r="F23" s="52"/>
      <c r="G23" s="54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5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</row>
    <row r="24" spans="1:44" ht="15" customHeight="1">
      <c r="A24" s="10">
        <v>18</v>
      </c>
      <c r="B24" s="50" t="s">
        <v>28</v>
      </c>
      <c r="C24" s="51"/>
      <c r="D24" s="52"/>
      <c r="E24" s="52"/>
      <c r="F24" s="52"/>
      <c r="G24" s="54">
        <v>12</v>
      </c>
      <c r="H24" s="53">
        <v>40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5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</row>
    <row r="25" spans="1:44" ht="15.75" customHeight="1">
      <c r="A25" s="18">
        <v>19</v>
      </c>
      <c r="B25" s="50" t="s">
        <v>29</v>
      </c>
      <c r="C25" s="51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5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35.25" customHeight="1">
      <c r="A26" s="10">
        <v>20</v>
      </c>
      <c r="B26" s="61" t="s">
        <v>57</v>
      </c>
      <c r="C26" s="51"/>
      <c r="D26" s="52"/>
      <c r="E26" s="52"/>
      <c r="F26" s="52"/>
      <c r="G26" s="54">
        <v>25</v>
      </c>
      <c r="H26" s="53">
        <v>25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5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</row>
    <row r="27" spans="1:44" ht="15.75" customHeight="1">
      <c r="A27" s="18">
        <v>21</v>
      </c>
      <c r="B27" s="50" t="s">
        <v>30</v>
      </c>
      <c r="C27" s="51"/>
      <c r="D27" s="52"/>
      <c r="E27" s="53"/>
      <c r="F27" s="52"/>
      <c r="G27" s="62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5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</row>
    <row r="28" spans="1:44" ht="15.75" customHeight="1">
      <c r="A28" s="10">
        <v>22</v>
      </c>
      <c r="B28" s="50" t="s">
        <v>31</v>
      </c>
      <c r="C28" s="51"/>
      <c r="D28" s="52"/>
      <c r="E28" s="53"/>
      <c r="F28" s="52"/>
      <c r="G28" s="54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5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</row>
    <row r="29" spans="1:44" ht="15.75" customHeight="1">
      <c r="A29" s="18">
        <v>23</v>
      </c>
      <c r="B29" s="50" t="s">
        <v>58</v>
      </c>
      <c r="C29" s="51"/>
      <c r="D29" s="52"/>
      <c r="E29" s="53"/>
      <c r="F29" s="52"/>
      <c r="G29" s="54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5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</row>
    <row r="30" spans="1:44" ht="15.75" customHeight="1">
      <c r="A30" s="10">
        <v>24</v>
      </c>
      <c r="B30" s="50" t="s">
        <v>32</v>
      </c>
      <c r="C30" s="51"/>
      <c r="D30" s="52"/>
      <c r="E30" s="53"/>
      <c r="F30" s="52"/>
      <c r="G30" s="53"/>
      <c r="H30" s="53">
        <v>5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5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</row>
    <row r="31" spans="1:44" ht="15.75" customHeight="1">
      <c r="A31" s="18">
        <v>25</v>
      </c>
      <c r="B31" s="50" t="s">
        <v>33</v>
      </c>
      <c r="C31" s="51"/>
      <c r="D31" s="52"/>
      <c r="E31" s="53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5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ht="15.75" customHeight="1">
      <c r="A32" s="10">
        <v>26</v>
      </c>
      <c r="B32" s="11" t="s">
        <v>34</v>
      </c>
      <c r="C32" s="14"/>
      <c r="D32" s="12"/>
      <c r="E32" s="15"/>
      <c r="F32" s="12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48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 ht="15.75" customHeight="1">
      <c r="A33" s="18">
        <v>27</v>
      </c>
      <c r="B33" s="50" t="s">
        <v>35</v>
      </c>
      <c r="C33" s="51"/>
      <c r="D33" s="52"/>
      <c r="E33" s="53"/>
      <c r="F33" s="52"/>
      <c r="G33" s="54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5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</row>
    <row r="34" spans="1:44" ht="15.75" customHeight="1">
      <c r="A34" s="10">
        <v>28</v>
      </c>
      <c r="B34" s="50" t="s">
        <v>36</v>
      </c>
      <c r="C34" s="51"/>
      <c r="D34" s="52"/>
      <c r="E34" s="53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5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</row>
    <row r="35" spans="1:44" ht="15.75" customHeight="1">
      <c r="A35" s="18">
        <v>29</v>
      </c>
      <c r="B35" s="50" t="s">
        <v>37</v>
      </c>
      <c r="C35" s="51"/>
      <c r="D35" s="52"/>
      <c r="E35" s="53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5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</row>
    <row r="36" spans="1:44" ht="38.25" customHeight="1">
      <c r="A36" s="10">
        <v>30</v>
      </c>
      <c r="B36" s="63" t="s">
        <v>59</v>
      </c>
      <c r="C36" s="14"/>
      <c r="D36" s="12"/>
      <c r="E36" s="15"/>
      <c r="F36" s="12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48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1:44" ht="15.75" customHeight="1">
      <c r="A37" s="18">
        <v>31</v>
      </c>
      <c r="B37" s="50" t="s">
        <v>38</v>
      </c>
      <c r="C37" s="51"/>
      <c r="D37" s="52"/>
      <c r="E37" s="52"/>
      <c r="F37" s="52"/>
      <c r="G37" s="54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5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</row>
    <row r="38" spans="1:44" ht="15.75" customHeight="1">
      <c r="A38" s="10">
        <v>32</v>
      </c>
      <c r="B38" s="50" t="s">
        <v>39</v>
      </c>
      <c r="C38" s="51"/>
      <c r="D38" s="52"/>
      <c r="E38" s="53"/>
      <c r="F38" s="52"/>
      <c r="G38" s="54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5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</row>
    <row r="39" spans="1:44" ht="15.75" customHeight="1">
      <c r="A39" s="18">
        <v>33</v>
      </c>
      <c r="B39" s="50" t="s">
        <v>40</v>
      </c>
      <c r="C39" s="51"/>
      <c r="D39" s="52"/>
      <c r="E39" s="53"/>
      <c r="F39" s="52"/>
      <c r="G39" s="5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5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</row>
    <row r="40" spans="1:44" ht="15.75" customHeight="1">
      <c r="A40" s="10">
        <v>34</v>
      </c>
      <c r="B40" s="50" t="s">
        <v>41</v>
      </c>
      <c r="C40" s="51"/>
      <c r="D40" s="52"/>
      <c r="E40" s="53"/>
      <c r="F40" s="52"/>
      <c r="G40" s="54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5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</row>
    <row r="41" spans="1:44" ht="15.75" customHeight="1">
      <c r="A41" s="18">
        <v>35</v>
      </c>
      <c r="B41" s="50" t="s">
        <v>42</v>
      </c>
      <c r="C41" s="51"/>
      <c r="D41" s="52"/>
      <c r="E41" s="53"/>
      <c r="F41" s="52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5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 ht="15.75" customHeight="1">
      <c r="A42" s="10">
        <v>36</v>
      </c>
      <c r="B42" s="50" t="s">
        <v>43</v>
      </c>
      <c r="C42" s="51"/>
      <c r="D42" s="52"/>
      <c r="E42" s="52"/>
      <c r="F42" s="52"/>
      <c r="G42" s="54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5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</row>
    <row r="43" spans="1:44" ht="15.75" customHeight="1">
      <c r="A43" s="18">
        <v>37</v>
      </c>
      <c r="B43" s="20" t="s">
        <v>44</v>
      </c>
      <c r="C43" s="21"/>
      <c r="D43" s="22"/>
      <c r="E43" s="22"/>
      <c r="F43" s="2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47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ht="15.75" customHeight="1">
      <c r="A44" s="10">
        <v>38</v>
      </c>
      <c r="B44" s="50" t="s">
        <v>45</v>
      </c>
      <c r="C44" s="64"/>
      <c r="D44" s="54"/>
      <c r="E44" s="54"/>
      <c r="F44" s="54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5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</row>
    <row r="45" spans="1:44" ht="15.75" customHeight="1">
      <c r="A45" s="18">
        <v>39</v>
      </c>
      <c r="B45" s="65" t="s">
        <v>46</v>
      </c>
      <c r="C45" s="51"/>
      <c r="D45" s="52"/>
      <c r="E45" s="66"/>
      <c r="F45" s="67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8"/>
      <c r="Y45" s="6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</row>
    <row r="46" spans="1:44" ht="15.75" customHeight="1">
      <c r="A46" s="10">
        <v>40</v>
      </c>
      <c r="B46" s="50" t="s">
        <v>47</v>
      </c>
      <c r="C46" s="51"/>
      <c r="D46" s="52"/>
      <c r="E46" s="53"/>
      <c r="F46" s="52"/>
      <c r="G46" s="54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5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</row>
    <row r="47" spans="1:44" ht="15.75" customHeight="1">
      <c r="A47" s="18">
        <v>41</v>
      </c>
      <c r="B47" s="70" t="s">
        <v>60</v>
      </c>
      <c r="C47" s="51"/>
      <c r="D47" s="52"/>
      <c r="E47" s="53"/>
      <c r="F47" s="52"/>
      <c r="G47" s="54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5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</row>
    <row r="48" spans="1:44" ht="15.75" customHeight="1">
      <c r="A48" s="10">
        <v>42</v>
      </c>
      <c r="B48" s="50" t="s">
        <v>61</v>
      </c>
      <c r="C48" s="51"/>
      <c r="D48" s="52"/>
      <c r="E48" s="53"/>
      <c r="F48" s="52"/>
      <c r="G48" s="5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5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</row>
    <row r="49" spans="1:25" ht="15.75" customHeight="1">
      <c r="A49" s="78" t="s">
        <v>11</v>
      </c>
      <c r="B49" s="79"/>
      <c r="C49" s="26">
        <v>0</v>
      </c>
      <c r="D49" s="26">
        <v>0</v>
      </c>
      <c r="E49" s="71" t="s">
        <v>62</v>
      </c>
      <c r="F49" s="26">
        <v>0</v>
      </c>
      <c r="G49" s="26">
        <f t="shared" ref="G49:H49" si="0">SUM(G7:G48)</f>
        <v>37</v>
      </c>
      <c r="H49" s="26">
        <f t="shared" si="0"/>
        <v>70</v>
      </c>
      <c r="I49" s="71" t="s">
        <v>62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72"/>
      <c r="Y49" s="25"/>
    </row>
    <row r="50" spans="1:25" ht="15.75" customHeight="1">
      <c r="A50" s="8"/>
      <c r="B50" s="1"/>
      <c r="C50" s="28"/>
      <c r="D50" s="28"/>
      <c r="E50" s="28"/>
      <c r="F50" s="28"/>
      <c r="G50" s="28"/>
      <c r="H50" s="25"/>
      <c r="I50" s="37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15.75" customHeight="1">
      <c r="A51" s="8"/>
      <c r="B51" s="1"/>
      <c r="C51" s="28"/>
      <c r="D51" s="29"/>
      <c r="E51" s="30"/>
      <c r="F51" s="28"/>
      <c r="G51" s="28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4.5" customHeight="1">
      <c r="A52" s="8"/>
      <c r="B52" s="1"/>
      <c r="C52" s="28"/>
      <c r="D52" s="29"/>
      <c r="E52" s="31"/>
      <c r="F52" s="28"/>
      <c r="G52" s="28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15.75" customHeight="1">
      <c r="A53" s="8"/>
      <c r="B53" s="1"/>
      <c r="C53" s="28"/>
      <c r="D53" s="29"/>
      <c r="E53" s="30"/>
      <c r="F53" s="28"/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15.75" customHeight="1">
      <c r="A54" s="8"/>
      <c r="B54" s="1"/>
      <c r="C54" s="28"/>
      <c r="D54" s="29"/>
      <c r="E54" s="31"/>
      <c r="F54" s="28"/>
      <c r="G54" s="28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15.75" customHeight="1">
      <c r="A55" s="8"/>
      <c r="B55" s="1"/>
      <c r="C55" s="28"/>
      <c r="D55" s="29"/>
      <c r="E55" s="31"/>
      <c r="F55" s="28"/>
      <c r="G55" s="2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ht="15.75" customHeight="1">
      <c r="A56" s="8"/>
      <c r="B56" s="1"/>
      <c r="C56" s="28"/>
      <c r="D56" s="29"/>
      <c r="E56" s="31"/>
      <c r="F56" s="28"/>
      <c r="G56" s="28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15.75" customHeight="1">
      <c r="A57" s="8"/>
      <c r="B57" s="1"/>
      <c r="C57" s="28"/>
      <c r="D57" s="29"/>
      <c r="E57" s="32"/>
      <c r="F57" s="28"/>
      <c r="G57" s="28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15.75" customHeight="1">
      <c r="A58" s="8"/>
      <c r="B58" s="1"/>
      <c r="C58" s="28"/>
      <c r="D58" s="29"/>
      <c r="E58" s="30"/>
      <c r="F58" s="28"/>
      <c r="G58" s="28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15.75" customHeight="1">
      <c r="A59" s="8"/>
      <c r="B59" s="1"/>
      <c r="C59" s="28"/>
      <c r="D59" s="29"/>
      <c r="E59" s="30"/>
      <c r="F59" s="28"/>
      <c r="G59" s="28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15.75" customHeight="1">
      <c r="A60" s="8"/>
      <c r="B60" s="1"/>
      <c r="C60" s="28"/>
      <c r="D60" s="28"/>
      <c r="E60" s="28"/>
      <c r="F60" s="28"/>
      <c r="G60" s="28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7"/>
    </row>
    <row r="61" spans="1:25" ht="15.75" customHeight="1">
      <c r="A61" s="33"/>
      <c r="B61" s="4"/>
      <c r="C61" s="5"/>
      <c r="D61" s="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>
      <c r="A62" s="33"/>
      <c r="B62" s="4"/>
      <c r="C62" s="5"/>
      <c r="D62" s="35"/>
      <c r="E62" s="35"/>
      <c r="F62" s="35"/>
      <c r="G62" s="35"/>
      <c r="H62" s="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33"/>
      <c r="B63" s="4"/>
      <c r="C63" s="5"/>
      <c r="D63" s="36"/>
      <c r="E63" s="4"/>
      <c r="F63" s="4"/>
      <c r="G63" s="4"/>
      <c r="H63" s="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33"/>
      <c r="B64" s="4"/>
      <c r="C64" s="5"/>
      <c r="D64" s="37"/>
      <c r="E64" s="4"/>
      <c r="F64" s="4"/>
      <c r="G64" s="4"/>
      <c r="H64" s="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33"/>
      <c r="B65" s="4"/>
      <c r="C65" s="5"/>
      <c r="D65" s="6"/>
      <c r="E65" s="4"/>
      <c r="F65" s="6"/>
      <c r="G65" s="6"/>
      <c r="H65" s="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33"/>
      <c r="B66" s="4"/>
      <c r="C66" s="5"/>
      <c r="D66" s="6"/>
      <c r="E66" s="4"/>
      <c r="F66" s="34"/>
      <c r="G66" s="34"/>
      <c r="H66" s="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33"/>
      <c r="B67" s="4"/>
      <c r="C67" s="5"/>
      <c r="D67" s="6"/>
      <c r="E67" s="6"/>
      <c r="F67" s="6"/>
      <c r="G67" s="6"/>
      <c r="H67" s="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33"/>
      <c r="B68" s="4"/>
      <c r="C68" s="5"/>
      <c r="D68" s="6"/>
      <c r="E68" s="6"/>
      <c r="F68" s="35"/>
      <c r="G68" s="35"/>
      <c r="H68" s="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33"/>
      <c r="B69" s="4"/>
      <c r="C69" s="5"/>
      <c r="D69" s="6"/>
      <c r="E69" s="4"/>
      <c r="F69" s="4"/>
      <c r="G69" s="4"/>
      <c r="H69" s="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33"/>
      <c r="B70" s="4"/>
      <c r="C70" s="5"/>
      <c r="D70" s="6"/>
      <c r="E70" s="4"/>
      <c r="F70" s="4"/>
      <c r="G70" s="4"/>
      <c r="H70" s="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33"/>
      <c r="B71" s="4"/>
      <c r="C71" s="5"/>
      <c r="D71" s="6"/>
      <c r="E71" s="4"/>
      <c r="F71" s="4"/>
      <c r="G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33"/>
      <c r="B72" s="4"/>
      <c r="C72" s="5"/>
      <c r="D72" s="6"/>
      <c r="E72" s="4"/>
      <c r="F72" s="4"/>
      <c r="G72" s="4"/>
      <c r="H72" s="34" t="e">
        <f>#REF!*8</f>
        <v>#REF!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33"/>
      <c r="B73" s="4"/>
      <c r="C73" s="5"/>
      <c r="D73" s="6"/>
      <c r="E73" s="4"/>
      <c r="F73" s="4"/>
      <c r="G73" s="4"/>
      <c r="H73" s="34" t="e">
        <f>#REF!*2</f>
        <v>#REF!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33"/>
      <c r="B74" s="4"/>
      <c r="C74" s="5"/>
      <c r="D74" s="6"/>
      <c r="E74" s="4"/>
      <c r="F74" s="4"/>
      <c r="G74" s="4"/>
      <c r="H74" s="34" t="e">
        <f t="shared" ref="H74:H75" si="1">#REF!*3</f>
        <v>#REF!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33"/>
      <c r="B75" s="4"/>
      <c r="C75" s="5"/>
      <c r="D75" s="6"/>
      <c r="E75" s="4"/>
      <c r="F75" s="4"/>
      <c r="G75" s="4"/>
      <c r="H75" s="34" t="e">
        <f t="shared" si="1"/>
        <v>#REF!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33"/>
      <c r="B76" s="4"/>
      <c r="C76" s="5"/>
      <c r="D76" s="6"/>
      <c r="E76" s="4"/>
      <c r="F76" s="4"/>
      <c r="G76" s="4"/>
      <c r="H76" s="34" t="e">
        <f>SUBTOTAL(9,H72:H75)</f>
        <v>#REF!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33"/>
      <c r="B77" s="4"/>
      <c r="C77" s="5"/>
      <c r="D77" s="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33"/>
      <c r="B78" s="4"/>
      <c r="C78" s="5"/>
      <c r="D78" s="6"/>
      <c r="E78" s="4"/>
      <c r="F78" s="4"/>
      <c r="G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33"/>
      <c r="B79" s="4"/>
      <c r="C79" s="5"/>
      <c r="D79" s="6"/>
      <c r="E79" s="4"/>
      <c r="F79" s="4"/>
      <c r="G79" s="4"/>
      <c r="H79" s="34" t="e">
        <f t="shared" ref="H79:H80" si="2">#REF!*9</f>
        <v>#REF!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33"/>
      <c r="B80" s="4"/>
      <c r="C80" s="5"/>
      <c r="D80" s="6"/>
      <c r="E80" s="4"/>
      <c r="F80" s="4"/>
      <c r="G80" s="4"/>
      <c r="H80" s="34" t="e">
        <f t="shared" si="2"/>
        <v>#REF!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33"/>
      <c r="B81" s="4"/>
      <c r="C81" s="5"/>
      <c r="D81" s="6"/>
      <c r="E81" s="4"/>
      <c r="F81" s="4"/>
      <c r="G81" s="4"/>
      <c r="H81" s="34" t="e">
        <f>#REF!*5</f>
        <v>#REF!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33"/>
      <c r="B82" s="4"/>
      <c r="C82" s="5"/>
      <c r="D82" s="6"/>
      <c r="E82" s="4"/>
      <c r="F82" s="4"/>
      <c r="G82" s="4"/>
      <c r="H82" s="34" t="e">
        <f>H81*10</f>
        <v>#REF!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33"/>
      <c r="B83" s="4"/>
      <c r="C83" s="5"/>
      <c r="D83" s="6"/>
      <c r="E83" s="4"/>
      <c r="F83" s="4"/>
      <c r="G83" s="4"/>
      <c r="H83" s="34" t="e">
        <f>H79+H80+H82</f>
        <v>#REF!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33"/>
      <c r="B84" s="4"/>
      <c r="C84" s="5"/>
      <c r="D84" s="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33"/>
      <c r="B85" s="4"/>
      <c r="C85" s="5"/>
      <c r="D85" s="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33"/>
      <c r="B86" s="4"/>
      <c r="C86" s="5"/>
      <c r="D86" s="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33"/>
      <c r="B87" s="4"/>
      <c r="C87" s="5"/>
      <c r="D87" s="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33"/>
      <c r="B88" s="4"/>
      <c r="C88" s="5"/>
      <c r="D88" s="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33"/>
      <c r="B89" s="4"/>
      <c r="C89" s="5"/>
      <c r="D89" s="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33"/>
      <c r="B90" s="4"/>
      <c r="C90" s="5"/>
      <c r="D90" s="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33"/>
      <c r="B91" s="4"/>
      <c r="C91" s="5"/>
      <c r="D91" s="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33"/>
      <c r="B92" s="4"/>
      <c r="C92" s="5"/>
      <c r="D92" s="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33"/>
      <c r="B93" s="4"/>
      <c r="C93" s="5"/>
      <c r="D93" s="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33"/>
      <c r="B94" s="4"/>
      <c r="C94" s="5"/>
      <c r="D94" s="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33"/>
      <c r="B95" s="4"/>
      <c r="C95" s="5"/>
      <c r="D95" s="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33"/>
      <c r="B96" s="4"/>
      <c r="C96" s="5"/>
      <c r="D96" s="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33"/>
      <c r="B97" s="4"/>
      <c r="C97" s="5"/>
      <c r="D97" s="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33"/>
      <c r="B98" s="4"/>
      <c r="C98" s="5"/>
      <c r="D98" s="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33"/>
      <c r="B99" s="4"/>
      <c r="C99" s="5"/>
      <c r="D99" s="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33"/>
      <c r="B100" s="4"/>
      <c r="C100" s="5"/>
      <c r="D100" s="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33"/>
      <c r="B101" s="4"/>
      <c r="C101" s="5"/>
      <c r="D101" s="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33"/>
      <c r="B102" s="4"/>
      <c r="C102" s="5"/>
      <c r="D102" s="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33"/>
      <c r="B103" s="4"/>
      <c r="C103" s="5"/>
      <c r="D103" s="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33"/>
      <c r="B104" s="4"/>
      <c r="C104" s="5"/>
      <c r="D104" s="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33"/>
      <c r="B105" s="4"/>
      <c r="C105" s="5"/>
      <c r="D105" s="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33"/>
      <c r="B106" s="4"/>
      <c r="C106" s="5"/>
      <c r="D106" s="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33"/>
      <c r="B107" s="4"/>
      <c r="C107" s="5"/>
      <c r="D107" s="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33"/>
      <c r="B108" s="4"/>
      <c r="C108" s="5"/>
      <c r="D108" s="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33"/>
      <c r="B109" s="4"/>
      <c r="C109" s="5"/>
      <c r="D109" s="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33"/>
      <c r="B110" s="4"/>
      <c r="C110" s="5"/>
      <c r="D110" s="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33"/>
      <c r="B111" s="4"/>
      <c r="C111" s="5"/>
      <c r="D111" s="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33"/>
      <c r="B112" s="4"/>
      <c r="C112" s="5"/>
      <c r="D112" s="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33"/>
      <c r="B113" s="4"/>
      <c r="C113" s="5"/>
      <c r="D113" s="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33"/>
      <c r="B114" s="4"/>
      <c r="C114" s="5"/>
      <c r="D114" s="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33"/>
      <c r="B115" s="4"/>
      <c r="C115" s="5"/>
      <c r="D115" s="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33"/>
      <c r="B116" s="4"/>
      <c r="C116" s="5"/>
      <c r="D116" s="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33"/>
      <c r="B117" s="4"/>
      <c r="C117" s="5"/>
      <c r="D117" s="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33"/>
      <c r="B118" s="4"/>
      <c r="C118" s="5"/>
      <c r="D118" s="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33"/>
      <c r="B119" s="4"/>
      <c r="C119" s="5"/>
      <c r="D119" s="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33"/>
      <c r="B120" s="4"/>
      <c r="C120" s="5"/>
      <c r="D120" s="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33"/>
      <c r="B121" s="4"/>
      <c r="C121" s="5"/>
      <c r="D121" s="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33"/>
      <c r="B122" s="4"/>
      <c r="C122" s="5"/>
      <c r="D122" s="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33"/>
      <c r="B123" s="4"/>
      <c r="C123" s="5"/>
      <c r="D123" s="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33"/>
      <c r="B124" s="4"/>
      <c r="C124" s="5"/>
      <c r="D124" s="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33"/>
      <c r="B125" s="4"/>
      <c r="C125" s="5"/>
      <c r="D125" s="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33"/>
      <c r="B126" s="4"/>
      <c r="C126" s="5"/>
      <c r="D126" s="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33"/>
      <c r="B127" s="4"/>
      <c r="C127" s="5"/>
      <c r="D127" s="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33"/>
      <c r="B128" s="4"/>
      <c r="C128" s="5"/>
      <c r="D128" s="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33"/>
      <c r="B129" s="4"/>
      <c r="C129" s="5"/>
      <c r="D129" s="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33"/>
      <c r="B130" s="4"/>
      <c r="C130" s="5"/>
      <c r="D130" s="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33"/>
      <c r="B131" s="4"/>
      <c r="C131" s="5"/>
      <c r="D131" s="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33"/>
      <c r="B132" s="4"/>
      <c r="C132" s="5"/>
      <c r="D132" s="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33"/>
      <c r="B133" s="4"/>
      <c r="C133" s="5"/>
      <c r="D133" s="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33"/>
      <c r="B134" s="4"/>
      <c r="C134" s="5"/>
      <c r="D134" s="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33"/>
      <c r="B135" s="4"/>
      <c r="C135" s="5"/>
      <c r="D135" s="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33"/>
      <c r="B136" s="4"/>
      <c r="C136" s="5"/>
      <c r="D136" s="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33"/>
      <c r="B137" s="4"/>
      <c r="C137" s="5"/>
      <c r="D137" s="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33"/>
      <c r="B138" s="4"/>
      <c r="C138" s="5"/>
      <c r="D138" s="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33"/>
      <c r="B139" s="4"/>
      <c r="C139" s="5"/>
      <c r="D139" s="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33"/>
      <c r="B140" s="4"/>
      <c r="C140" s="5"/>
      <c r="D140" s="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33"/>
      <c r="B141" s="4"/>
      <c r="C141" s="5"/>
      <c r="D141" s="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33"/>
      <c r="B142" s="4"/>
      <c r="C142" s="5"/>
      <c r="D142" s="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33"/>
      <c r="B143" s="4"/>
      <c r="C143" s="5"/>
      <c r="D143" s="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33"/>
      <c r="B144" s="4"/>
      <c r="C144" s="5"/>
      <c r="D144" s="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33"/>
      <c r="B145" s="4"/>
      <c r="C145" s="5"/>
      <c r="D145" s="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33"/>
      <c r="B146" s="4"/>
      <c r="C146" s="5"/>
      <c r="D146" s="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33"/>
      <c r="B147" s="4"/>
      <c r="C147" s="5"/>
      <c r="D147" s="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33"/>
      <c r="B148" s="4"/>
      <c r="C148" s="5"/>
      <c r="D148" s="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33"/>
      <c r="B149" s="4"/>
      <c r="C149" s="5"/>
      <c r="D149" s="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33"/>
      <c r="B150" s="4"/>
      <c r="C150" s="5"/>
      <c r="D150" s="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33"/>
      <c r="B151" s="4"/>
      <c r="C151" s="5"/>
      <c r="D151" s="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33"/>
      <c r="B152" s="4"/>
      <c r="C152" s="5"/>
      <c r="D152" s="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33"/>
      <c r="B153" s="4"/>
      <c r="C153" s="5"/>
      <c r="D153" s="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33"/>
      <c r="B154" s="4"/>
      <c r="C154" s="5"/>
      <c r="D154" s="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33"/>
      <c r="B155" s="4"/>
      <c r="C155" s="5"/>
      <c r="D155" s="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33"/>
      <c r="B156" s="4"/>
      <c r="C156" s="5"/>
      <c r="D156" s="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33"/>
      <c r="B157" s="4"/>
      <c r="C157" s="5"/>
      <c r="D157" s="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33"/>
      <c r="B158" s="4"/>
      <c r="C158" s="5"/>
      <c r="D158" s="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33"/>
      <c r="B159" s="4"/>
      <c r="C159" s="5"/>
      <c r="D159" s="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33"/>
      <c r="B160" s="4"/>
      <c r="C160" s="5"/>
      <c r="D160" s="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33"/>
      <c r="B161" s="4"/>
      <c r="C161" s="5"/>
      <c r="D161" s="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33"/>
      <c r="B162" s="4"/>
      <c r="C162" s="5"/>
      <c r="D162" s="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33"/>
      <c r="B163" s="4"/>
      <c r="C163" s="5"/>
      <c r="D163" s="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33"/>
      <c r="B164" s="4"/>
      <c r="C164" s="5"/>
      <c r="D164" s="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33"/>
      <c r="B165" s="4"/>
      <c r="C165" s="5"/>
      <c r="D165" s="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33"/>
      <c r="B166" s="4"/>
      <c r="C166" s="5"/>
      <c r="D166" s="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33"/>
      <c r="B167" s="4"/>
      <c r="C167" s="5"/>
      <c r="D167" s="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33"/>
      <c r="B168" s="4"/>
      <c r="C168" s="5"/>
      <c r="D168" s="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33"/>
      <c r="B169" s="4"/>
      <c r="C169" s="5"/>
      <c r="D169" s="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33"/>
      <c r="B170" s="4"/>
      <c r="C170" s="5"/>
      <c r="D170" s="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33"/>
      <c r="B171" s="4"/>
      <c r="C171" s="5"/>
      <c r="D171" s="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33"/>
      <c r="B172" s="4"/>
      <c r="C172" s="5"/>
      <c r="D172" s="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33"/>
      <c r="B173" s="4"/>
      <c r="C173" s="5"/>
      <c r="D173" s="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33"/>
      <c r="B174" s="4"/>
      <c r="C174" s="5"/>
      <c r="D174" s="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33"/>
      <c r="B175" s="4"/>
      <c r="C175" s="5"/>
      <c r="D175" s="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33"/>
      <c r="B176" s="4"/>
      <c r="C176" s="5"/>
      <c r="D176" s="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33"/>
      <c r="B177" s="4"/>
      <c r="C177" s="5"/>
      <c r="D177" s="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33"/>
      <c r="B178" s="4"/>
      <c r="C178" s="5"/>
      <c r="D178" s="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33"/>
      <c r="B179" s="4"/>
      <c r="C179" s="5"/>
      <c r="D179" s="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33"/>
      <c r="B180" s="4"/>
      <c r="C180" s="5"/>
      <c r="D180" s="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33"/>
      <c r="B181" s="4"/>
      <c r="C181" s="5"/>
      <c r="D181" s="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33"/>
      <c r="B182" s="4"/>
      <c r="C182" s="5"/>
      <c r="D182" s="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33"/>
      <c r="B183" s="4"/>
      <c r="C183" s="5"/>
      <c r="D183" s="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33"/>
      <c r="B184" s="4"/>
      <c r="C184" s="5"/>
      <c r="D184" s="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33"/>
      <c r="B185" s="4"/>
      <c r="C185" s="5"/>
      <c r="D185" s="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33"/>
      <c r="B186" s="4"/>
      <c r="C186" s="5"/>
      <c r="D186" s="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33"/>
      <c r="B187" s="4"/>
      <c r="C187" s="5"/>
      <c r="D187" s="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33"/>
      <c r="B188" s="4"/>
      <c r="C188" s="5"/>
      <c r="D188" s="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33"/>
      <c r="B189" s="4"/>
      <c r="C189" s="5"/>
      <c r="D189" s="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33"/>
      <c r="B190" s="4"/>
      <c r="C190" s="5"/>
      <c r="D190" s="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33"/>
      <c r="B191" s="4"/>
      <c r="C191" s="5"/>
      <c r="D191" s="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33"/>
      <c r="B192" s="4"/>
      <c r="C192" s="5"/>
      <c r="D192" s="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33"/>
      <c r="B193" s="4"/>
      <c r="C193" s="5"/>
      <c r="D193" s="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33"/>
      <c r="B194" s="4"/>
      <c r="C194" s="5"/>
      <c r="D194" s="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33"/>
      <c r="B195" s="4"/>
      <c r="C195" s="5"/>
      <c r="D195" s="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33"/>
      <c r="B196" s="4"/>
      <c r="C196" s="5"/>
      <c r="D196" s="6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33"/>
      <c r="B197" s="4"/>
      <c r="C197" s="5"/>
      <c r="D197" s="6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33"/>
      <c r="B198" s="4"/>
      <c r="C198" s="5"/>
      <c r="D198" s="6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33"/>
      <c r="B199" s="4"/>
      <c r="C199" s="5"/>
      <c r="D199" s="6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33"/>
      <c r="B200" s="4"/>
      <c r="C200" s="5"/>
      <c r="D200" s="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33"/>
      <c r="B201" s="4"/>
      <c r="C201" s="5"/>
      <c r="D201" s="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33"/>
      <c r="B202" s="4"/>
      <c r="C202" s="5"/>
      <c r="D202" s="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33"/>
      <c r="B203" s="4"/>
      <c r="C203" s="5"/>
      <c r="D203" s="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33"/>
      <c r="B204" s="4"/>
      <c r="C204" s="5"/>
      <c r="D204" s="6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33"/>
      <c r="B205" s="4"/>
      <c r="C205" s="5"/>
      <c r="D205" s="6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33"/>
      <c r="B206" s="4"/>
      <c r="C206" s="5"/>
      <c r="D206" s="6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33"/>
      <c r="B207" s="4"/>
      <c r="C207" s="5"/>
      <c r="D207" s="6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33"/>
      <c r="B208" s="4"/>
      <c r="C208" s="5"/>
      <c r="D208" s="6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33"/>
      <c r="B209" s="4"/>
      <c r="C209" s="5"/>
      <c r="D209" s="6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33"/>
      <c r="B210" s="4"/>
      <c r="C210" s="5"/>
      <c r="D210" s="6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33"/>
      <c r="B211" s="4"/>
      <c r="C211" s="5"/>
      <c r="D211" s="6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33"/>
      <c r="B212" s="4"/>
      <c r="C212" s="5"/>
      <c r="D212" s="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33"/>
      <c r="B213" s="4"/>
      <c r="C213" s="5"/>
      <c r="D213" s="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33"/>
      <c r="B214" s="4"/>
      <c r="C214" s="5"/>
      <c r="D214" s="6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33"/>
      <c r="B215" s="4"/>
      <c r="C215" s="5"/>
      <c r="D215" s="6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33"/>
      <c r="B216" s="4"/>
      <c r="C216" s="5"/>
      <c r="D216" s="6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33"/>
      <c r="B217" s="4"/>
      <c r="C217" s="5"/>
      <c r="D217" s="6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33"/>
      <c r="B218" s="4"/>
      <c r="C218" s="5"/>
      <c r="D218" s="6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33"/>
      <c r="B219" s="4"/>
      <c r="C219" s="5"/>
      <c r="D219" s="6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33"/>
      <c r="B220" s="4"/>
      <c r="C220" s="5"/>
      <c r="D220" s="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33"/>
      <c r="B221" s="4"/>
      <c r="C221" s="5"/>
      <c r="D221" s="6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33"/>
      <c r="B222" s="4"/>
      <c r="C222" s="5"/>
      <c r="D222" s="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33"/>
      <c r="B223" s="4"/>
      <c r="C223" s="5"/>
      <c r="D223" s="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33"/>
      <c r="B224" s="4"/>
      <c r="C224" s="5"/>
      <c r="D224" s="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33"/>
      <c r="B225" s="4"/>
      <c r="C225" s="5"/>
      <c r="D225" s="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33"/>
      <c r="B226" s="4"/>
      <c r="C226" s="5"/>
      <c r="D226" s="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33"/>
      <c r="B227" s="4"/>
      <c r="C227" s="5"/>
      <c r="D227" s="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33"/>
      <c r="B228" s="4"/>
      <c r="C228" s="5"/>
      <c r="D228" s="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33"/>
      <c r="B229" s="4"/>
      <c r="C229" s="5"/>
      <c r="D229" s="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33"/>
      <c r="B230" s="4"/>
      <c r="C230" s="5"/>
      <c r="D230" s="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33"/>
      <c r="B231" s="4"/>
      <c r="C231" s="5"/>
      <c r="D231" s="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33"/>
      <c r="B232" s="4"/>
      <c r="C232" s="5"/>
      <c r="D232" s="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33"/>
      <c r="B233" s="4"/>
      <c r="C233" s="5"/>
      <c r="D233" s="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33"/>
      <c r="B234" s="4"/>
      <c r="C234" s="5"/>
      <c r="D234" s="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33"/>
      <c r="B235" s="4"/>
      <c r="C235" s="5"/>
      <c r="D235" s="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33"/>
      <c r="B236" s="4"/>
      <c r="C236" s="5"/>
      <c r="D236" s="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33"/>
      <c r="B237" s="4"/>
      <c r="C237" s="5"/>
      <c r="D237" s="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33"/>
      <c r="B238" s="4"/>
      <c r="C238" s="5"/>
      <c r="D238" s="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33"/>
      <c r="B239" s="4"/>
      <c r="C239" s="5"/>
      <c r="D239" s="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33"/>
      <c r="B240" s="4"/>
      <c r="C240" s="5"/>
      <c r="D240" s="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33"/>
      <c r="B241" s="4"/>
      <c r="C241" s="5"/>
      <c r="D241" s="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33"/>
      <c r="B242" s="4"/>
      <c r="C242" s="5"/>
      <c r="D242" s="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33"/>
      <c r="B243" s="4"/>
      <c r="C243" s="5"/>
      <c r="D243" s="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>
      <c r="A244" s="33"/>
      <c r="B244" s="4"/>
      <c r="C244" s="5"/>
      <c r="D244" s="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>
      <c r="A245" s="33"/>
      <c r="B245" s="4"/>
      <c r="C245" s="5"/>
      <c r="D245" s="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>
      <c r="A246" s="33"/>
      <c r="B246" s="4"/>
      <c r="C246" s="5"/>
      <c r="D246" s="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>
      <c r="A247" s="33"/>
      <c r="B247" s="4"/>
      <c r="C247" s="5"/>
      <c r="D247" s="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>
      <c r="A248" s="33"/>
      <c r="B248" s="4"/>
      <c r="C248" s="5"/>
      <c r="D248" s="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>
      <c r="A249" s="33"/>
      <c r="B249" s="4"/>
      <c r="C249" s="5"/>
      <c r="D249" s="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>
      <c r="A250" s="33"/>
      <c r="B250" s="4"/>
      <c r="C250" s="5"/>
      <c r="D250" s="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>
      <c r="A251" s="33"/>
      <c r="B251" s="4"/>
      <c r="C251" s="5"/>
      <c r="D251" s="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>
      <c r="A252" s="33"/>
      <c r="B252" s="4"/>
      <c r="C252" s="5"/>
      <c r="D252" s="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>
      <c r="A253" s="33"/>
      <c r="B253" s="4"/>
      <c r="C253" s="5"/>
      <c r="D253" s="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>
      <c r="A254" s="33"/>
      <c r="B254" s="4"/>
      <c r="C254" s="5"/>
      <c r="D254" s="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>
      <c r="A255" s="33"/>
      <c r="B255" s="4"/>
      <c r="C255" s="5"/>
      <c r="D255" s="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>
      <c r="A256" s="33"/>
      <c r="B256" s="4"/>
      <c r="C256" s="5"/>
      <c r="D256" s="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>
      <c r="A257" s="33"/>
      <c r="B257" s="4"/>
      <c r="C257" s="5"/>
      <c r="D257" s="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>
      <c r="A258" s="33"/>
      <c r="B258" s="4"/>
      <c r="C258" s="5"/>
      <c r="D258" s="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>
      <c r="A259" s="33"/>
      <c r="B259" s="4"/>
      <c r="C259" s="5"/>
      <c r="D259" s="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>
      <c r="A260" s="33"/>
      <c r="B260" s="4"/>
      <c r="C260" s="5"/>
      <c r="D260" s="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>
      <c r="A261" s="33"/>
      <c r="B261" s="4"/>
      <c r="C261" s="5"/>
      <c r="D261" s="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>
      <c r="A262" s="33"/>
      <c r="B262" s="4"/>
      <c r="C262" s="5"/>
      <c r="D262" s="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>
      <c r="A263" s="33"/>
      <c r="B263" s="4"/>
      <c r="C263" s="5"/>
      <c r="D263" s="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>
      <c r="A264" s="33"/>
      <c r="B264" s="4"/>
      <c r="C264" s="5"/>
      <c r="D264" s="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>
      <c r="A265" s="33"/>
      <c r="B265" s="4"/>
      <c r="C265" s="5"/>
      <c r="D265" s="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>
      <c r="A266" s="33"/>
      <c r="B266" s="4"/>
      <c r="C266" s="5"/>
      <c r="D266" s="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>
      <c r="A267" s="33"/>
      <c r="B267" s="4"/>
      <c r="C267" s="5"/>
      <c r="D267" s="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>
      <c r="A268" s="33"/>
      <c r="B268" s="4"/>
      <c r="C268" s="5"/>
      <c r="D268" s="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>
      <c r="A269" s="33"/>
      <c r="B269" s="4"/>
      <c r="C269" s="5"/>
      <c r="D269" s="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>
      <c r="A270" s="33"/>
      <c r="B270" s="4"/>
      <c r="C270" s="5"/>
      <c r="D270" s="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>
      <c r="A271" s="33"/>
      <c r="B271" s="4"/>
      <c r="C271" s="5"/>
      <c r="D271" s="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>
      <c r="A272" s="33"/>
      <c r="B272" s="4"/>
      <c r="C272" s="5"/>
      <c r="D272" s="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>
      <c r="A273" s="33"/>
      <c r="B273" s="4"/>
      <c r="C273" s="5"/>
      <c r="D273" s="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>
      <c r="A274" s="33"/>
      <c r="B274" s="4"/>
      <c r="C274" s="5"/>
      <c r="D274" s="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>
      <c r="A275" s="33"/>
      <c r="B275" s="4"/>
      <c r="C275" s="5"/>
      <c r="D275" s="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>
      <c r="A276" s="33"/>
      <c r="B276" s="4"/>
      <c r="C276" s="5"/>
      <c r="D276" s="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>
      <c r="A277" s="33"/>
      <c r="B277" s="4"/>
      <c r="C277" s="5"/>
      <c r="D277" s="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>
      <c r="A278" s="33"/>
      <c r="B278" s="4"/>
      <c r="C278" s="5"/>
      <c r="D278" s="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>
      <c r="A279" s="33"/>
      <c r="B279" s="4"/>
      <c r="C279" s="5"/>
      <c r="D279" s="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>
      <c r="A280" s="33"/>
      <c r="B280" s="4"/>
      <c r="C280" s="5"/>
      <c r="D280" s="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>
      <c r="A281" s="33"/>
      <c r="B281" s="4"/>
      <c r="C281" s="5"/>
      <c r="D281" s="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>
      <c r="A282" s="33"/>
      <c r="B282" s="4"/>
      <c r="C282" s="5"/>
      <c r="D282" s="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>
      <c r="A283" s="33"/>
      <c r="B283" s="4"/>
      <c r="C283" s="5"/>
      <c r="D283" s="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</sheetData>
  <autoFilter ref="A6:Y51" xr:uid="{00000000-0009-0000-0000-000001000000}"/>
  <mergeCells count="8">
    <mergeCell ref="A49:B49"/>
    <mergeCell ref="A2:X2"/>
    <mergeCell ref="A3:X3"/>
    <mergeCell ref="J5:L5"/>
    <mergeCell ref="M5:O5"/>
    <mergeCell ref="P5:R5"/>
    <mergeCell ref="S5:U5"/>
    <mergeCell ref="V5:X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 10</cp:lastModifiedBy>
  <dcterms:created xsi:type="dcterms:W3CDTF">2023-06-14T04:15:44Z</dcterms:created>
  <dcterms:modified xsi:type="dcterms:W3CDTF">2024-07-22T08:02:20Z</dcterms:modified>
</cp:coreProperties>
</file>