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20" yWindow="3555" windowWidth="17235" windowHeight="3825"/>
  </bookViews>
  <sheets>
    <sheet name="TW III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X121" i="1" l="1"/>
  <c r="T121" i="1"/>
  <c r="R121" i="1"/>
  <c r="P121" i="1"/>
  <c r="N121" i="1"/>
  <c r="M120" i="1"/>
  <c r="L120" i="1"/>
  <c r="Y119" i="1"/>
  <c r="X119" i="1"/>
  <c r="U119" i="1"/>
  <c r="T119" i="1"/>
  <c r="S119" i="1"/>
  <c r="R119" i="1"/>
  <c r="Q119" i="1"/>
  <c r="P119" i="1"/>
  <c r="O119" i="1"/>
  <c r="N119" i="1"/>
  <c r="Y118" i="1"/>
  <c r="X118" i="1"/>
  <c r="U118" i="1"/>
  <c r="T118" i="1"/>
  <c r="S118" i="1"/>
  <c r="R118" i="1"/>
  <c r="Q118" i="1"/>
  <c r="P118" i="1"/>
  <c r="O118" i="1"/>
  <c r="N118" i="1"/>
  <c r="Y117" i="1"/>
  <c r="X117" i="1"/>
  <c r="U117" i="1"/>
  <c r="T117" i="1"/>
  <c r="S117" i="1"/>
  <c r="R117" i="1"/>
  <c r="Q117" i="1"/>
  <c r="P117" i="1"/>
  <c r="O117" i="1"/>
  <c r="N117" i="1"/>
  <c r="Y116" i="1"/>
  <c r="X116" i="1"/>
  <c r="U116" i="1"/>
  <c r="T116" i="1"/>
  <c r="S116" i="1"/>
  <c r="R116" i="1"/>
  <c r="Q116" i="1"/>
  <c r="P116" i="1"/>
  <c r="O116" i="1"/>
  <c r="N116" i="1"/>
  <c r="Y115" i="1"/>
  <c r="Y120" i="1" s="1"/>
  <c r="X115" i="1"/>
  <c r="X120" i="1" s="1"/>
  <c r="U115" i="1"/>
  <c r="U120" i="1" s="1"/>
  <c r="T115" i="1"/>
  <c r="T120" i="1" s="1"/>
  <c r="S115" i="1"/>
  <c r="S120" i="1" s="1"/>
  <c r="R115" i="1"/>
  <c r="R120" i="1" s="1"/>
  <c r="Q115" i="1"/>
  <c r="Q120" i="1" s="1"/>
  <c r="P115" i="1"/>
  <c r="P120" i="1" s="1"/>
  <c r="O115" i="1"/>
  <c r="O120" i="1" s="1"/>
  <c r="N115" i="1"/>
  <c r="N120" i="1" s="1"/>
  <c r="X113" i="1"/>
  <c r="X124" i="1" s="1"/>
  <c r="T113" i="1"/>
  <c r="R113" i="1"/>
  <c r="P113" i="1"/>
  <c r="N113" i="1"/>
  <c r="AB113" i="1" s="1"/>
  <c r="M112" i="1"/>
  <c r="L112" i="1"/>
  <c r="Y111" i="1"/>
  <c r="X111" i="1"/>
  <c r="U111" i="1"/>
  <c r="T111" i="1"/>
  <c r="S111" i="1"/>
  <c r="R111" i="1"/>
  <c r="Q111" i="1"/>
  <c r="P111" i="1"/>
  <c r="O111" i="1"/>
  <c r="AC111" i="1" s="1"/>
  <c r="AG111" i="1" s="1"/>
  <c r="N111" i="1"/>
  <c r="AB111" i="1" s="1"/>
  <c r="AF111" i="1" s="1"/>
  <c r="Y110" i="1"/>
  <c r="X110" i="1"/>
  <c r="U110" i="1"/>
  <c r="T110" i="1"/>
  <c r="S110" i="1"/>
  <c r="R110" i="1"/>
  <c r="Q110" i="1"/>
  <c r="P110" i="1"/>
  <c r="O110" i="1"/>
  <c r="AC110" i="1" s="1"/>
  <c r="AG110" i="1" s="1"/>
  <c r="N110" i="1"/>
  <c r="AB110" i="1" s="1"/>
  <c r="AF110" i="1" s="1"/>
  <c r="Y109" i="1"/>
  <c r="X109" i="1"/>
  <c r="U109" i="1"/>
  <c r="T109" i="1"/>
  <c r="S109" i="1"/>
  <c r="R109" i="1"/>
  <c r="Q109" i="1"/>
  <c r="P109" i="1"/>
  <c r="O109" i="1"/>
  <c r="AC109" i="1" s="1"/>
  <c r="AG109" i="1" s="1"/>
  <c r="N109" i="1"/>
  <c r="AB109" i="1" s="1"/>
  <c r="AF109" i="1" s="1"/>
  <c r="Y108" i="1"/>
  <c r="X108" i="1"/>
  <c r="U108" i="1"/>
  <c r="T108" i="1"/>
  <c r="S108" i="1"/>
  <c r="R108" i="1"/>
  <c r="Q108" i="1"/>
  <c r="P108" i="1"/>
  <c r="O108" i="1"/>
  <c r="AC108" i="1" s="1"/>
  <c r="AG108" i="1" s="1"/>
  <c r="N108" i="1"/>
  <c r="AB108" i="1" s="1"/>
  <c r="AF108" i="1" s="1"/>
  <c r="Y107" i="1"/>
  <c r="Y112" i="1" s="1"/>
  <c r="Y123" i="1" s="1"/>
  <c r="X107" i="1"/>
  <c r="X112" i="1" s="1"/>
  <c r="X123" i="1" s="1"/>
  <c r="U107" i="1"/>
  <c r="U112" i="1" s="1"/>
  <c r="T107" i="1"/>
  <c r="T112" i="1" s="1"/>
  <c r="S107" i="1"/>
  <c r="S112" i="1" s="1"/>
  <c r="R107" i="1"/>
  <c r="R112" i="1" s="1"/>
  <c r="Q107" i="1"/>
  <c r="Q112" i="1" s="1"/>
  <c r="P107" i="1"/>
  <c r="P112" i="1" s="1"/>
  <c r="O107" i="1"/>
  <c r="AC107" i="1" s="1"/>
  <c r="AG107" i="1" s="1"/>
  <c r="N107" i="1"/>
  <c r="AB107" i="1" s="1"/>
  <c r="AF107" i="1" s="1"/>
  <c r="T105" i="1"/>
  <c r="T124" i="1" s="1"/>
  <c r="R105" i="1"/>
  <c r="R124" i="1" s="1"/>
  <c r="P105" i="1"/>
  <c r="P124" i="1" s="1"/>
  <c r="N105" i="1"/>
  <c r="N124" i="1" s="1"/>
  <c r="U103" i="1"/>
  <c r="T103" i="1"/>
  <c r="S103" i="1"/>
  <c r="R103" i="1"/>
  <c r="Q103" i="1"/>
  <c r="P103" i="1"/>
  <c r="O103" i="1"/>
  <c r="N103" i="1"/>
  <c r="U102" i="1"/>
  <c r="T102" i="1"/>
  <c r="S102" i="1"/>
  <c r="R102" i="1"/>
  <c r="Q102" i="1"/>
  <c r="P102" i="1"/>
  <c r="O102" i="1"/>
  <c r="N102" i="1"/>
  <c r="U101" i="1"/>
  <c r="T101" i="1"/>
  <c r="S101" i="1"/>
  <c r="R101" i="1"/>
  <c r="Q101" i="1"/>
  <c r="P101" i="1"/>
  <c r="O101" i="1"/>
  <c r="N101" i="1"/>
  <c r="U100" i="1"/>
  <c r="T100" i="1"/>
  <c r="S100" i="1"/>
  <c r="R100" i="1"/>
  <c r="Q100" i="1"/>
  <c r="P100" i="1"/>
  <c r="O100" i="1"/>
  <c r="N100" i="1"/>
  <c r="U99" i="1"/>
  <c r="U104" i="1" s="1"/>
  <c r="U123" i="1" s="1"/>
  <c r="T99" i="1"/>
  <c r="T104" i="1" s="1"/>
  <c r="S99" i="1"/>
  <c r="S104" i="1" s="1"/>
  <c r="S123" i="1" s="1"/>
  <c r="R99" i="1"/>
  <c r="R104" i="1" s="1"/>
  <c r="Q99" i="1"/>
  <c r="Q104" i="1" s="1"/>
  <c r="P99" i="1"/>
  <c r="P104" i="1" s="1"/>
  <c r="P123" i="1" s="1"/>
  <c r="O99" i="1"/>
  <c r="O104" i="1" s="1"/>
  <c r="N99" i="1"/>
  <c r="N104" i="1" s="1"/>
  <c r="Y64" i="1"/>
  <c r="Q64" i="1"/>
  <c r="Y63" i="1"/>
  <c r="U63" i="1"/>
  <c r="Q63" i="1"/>
  <c r="Y62" i="1"/>
  <c r="U62" i="1"/>
  <c r="Q62" i="1"/>
  <c r="M62" i="1"/>
  <c r="I62" i="1"/>
  <c r="E62" i="1"/>
  <c r="Y61" i="1"/>
  <c r="U61" i="1"/>
  <c r="Q61" i="1"/>
  <c r="M61" i="1"/>
  <c r="I61" i="1"/>
  <c r="E61" i="1"/>
  <c r="BA53" i="1"/>
  <c r="AR53" i="1"/>
  <c r="T65" i="1" s="1"/>
  <c r="AQ53" i="1"/>
  <c r="S65" i="1" s="1"/>
  <c r="AP53" i="1"/>
  <c r="AS53" i="1" s="1"/>
  <c r="AJ53" i="1"/>
  <c r="L65" i="1" s="1"/>
  <c r="AI53" i="1"/>
  <c r="K65" i="1" s="1"/>
  <c r="AH53" i="1"/>
  <c r="AK53" i="1" s="1"/>
  <c r="AF53" i="1"/>
  <c r="H65" i="1" s="1"/>
  <c r="AE53" i="1"/>
  <c r="G65" i="1" s="1"/>
  <c r="AD53" i="1"/>
  <c r="AG53" i="1" s="1"/>
  <c r="AB53" i="1"/>
  <c r="D65" i="1" s="1"/>
  <c r="AA53" i="1"/>
  <c r="C65" i="1" s="1"/>
  <c r="Z53" i="1"/>
  <c r="AC53" i="1" s="1"/>
  <c r="X53" i="1"/>
  <c r="W53" i="1"/>
  <c r="V53" i="1"/>
  <c r="Y53" i="1" s="1"/>
  <c r="U53" i="1"/>
  <c r="Q53" i="1"/>
  <c r="M53" i="1"/>
  <c r="I53" i="1"/>
  <c r="E53" i="1"/>
  <c r="BA52" i="1"/>
  <c r="AW52" i="1"/>
  <c r="AR52" i="1"/>
  <c r="AR54" i="1" s="1"/>
  <c r="AQ52" i="1"/>
  <c r="AQ54" i="1" s="1"/>
  <c r="AP52" i="1"/>
  <c r="AS52" i="1" s="1"/>
  <c r="AO52" i="1"/>
  <c r="AJ52" i="1"/>
  <c r="L64" i="1" s="1"/>
  <c r="AI52" i="1"/>
  <c r="K64" i="1" s="1"/>
  <c r="AH52" i="1"/>
  <c r="J64" i="1" s="1"/>
  <c r="AF52" i="1"/>
  <c r="H64" i="1" s="1"/>
  <c r="AE52" i="1"/>
  <c r="G64" i="1" s="1"/>
  <c r="AD52" i="1"/>
  <c r="F64" i="1" s="1"/>
  <c r="AB52" i="1"/>
  <c r="D64" i="1" s="1"/>
  <c r="AA52" i="1"/>
  <c r="C64" i="1" s="1"/>
  <c r="Z52" i="1"/>
  <c r="B64" i="1" s="1"/>
  <c r="X52" i="1"/>
  <c r="W52" i="1"/>
  <c r="V52" i="1"/>
  <c r="Y52" i="1" s="1"/>
  <c r="U52" i="1"/>
  <c r="Q52" i="1"/>
  <c r="M52" i="1"/>
  <c r="I52" i="1"/>
  <c r="E52" i="1"/>
  <c r="AW51" i="1"/>
  <c r="AS51" i="1"/>
  <c r="AO51" i="1"/>
  <c r="AJ51" i="1"/>
  <c r="AJ54" i="1" s="1"/>
  <c r="AI51" i="1"/>
  <c r="AI54" i="1" s="1"/>
  <c r="AH51" i="1"/>
  <c r="AH54" i="1" s="1"/>
  <c r="AF51" i="1"/>
  <c r="H63" i="1" s="1"/>
  <c r="AE51" i="1"/>
  <c r="G63" i="1" s="1"/>
  <c r="G66" i="1" s="1"/>
  <c r="AD51" i="1"/>
  <c r="AG51" i="1" s="1"/>
  <c r="AB51" i="1"/>
  <c r="AB54" i="1" s="1"/>
  <c r="AA51" i="1"/>
  <c r="AA54" i="1" s="1"/>
  <c r="Z51" i="1"/>
  <c r="Z54" i="1" s="1"/>
  <c r="X51" i="1"/>
  <c r="X54" i="1" s="1"/>
  <c r="W51" i="1"/>
  <c r="W54" i="1" s="1"/>
  <c r="V51" i="1"/>
  <c r="Y51" i="1" s="1"/>
  <c r="Q51" i="1"/>
  <c r="M51" i="1"/>
  <c r="I51" i="1"/>
  <c r="E51" i="1"/>
  <c r="BA50" i="1"/>
  <c r="AW50" i="1"/>
  <c r="AS50" i="1"/>
  <c r="AO50" i="1"/>
  <c r="AK50" i="1"/>
  <c r="AG50" i="1"/>
  <c r="AC50" i="1"/>
  <c r="Y50" i="1"/>
  <c r="U50" i="1"/>
  <c r="E50" i="1"/>
  <c r="BA49" i="1"/>
  <c r="AW49" i="1"/>
  <c r="AS49" i="1"/>
  <c r="AS54" i="1" s="1"/>
  <c r="AO49" i="1"/>
  <c r="AK49" i="1"/>
  <c r="AG49" i="1"/>
  <c r="AC49" i="1"/>
  <c r="Y49" i="1"/>
  <c r="U49" i="1"/>
  <c r="Q49" i="1"/>
  <c r="M49" i="1"/>
  <c r="I49" i="1"/>
  <c r="AC21" i="1"/>
  <c r="AB21" i="1"/>
  <c r="AA21" i="1"/>
  <c r="Z21" i="1"/>
  <c r="Y21" i="1"/>
  <c r="X21" i="1"/>
  <c r="W21" i="1"/>
  <c r="V21" i="1"/>
  <c r="U21" i="1"/>
  <c r="AE21" i="1" s="1"/>
  <c r="P21" i="1" s="1"/>
  <c r="T21" i="1"/>
  <c r="AD21" i="1" s="1"/>
  <c r="R21" i="1"/>
  <c r="S21" i="1" s="1"/>
  <c r="Q21" i="1"/>
  <c r="M21" i="1"/>
  <c r="L21" i="1"/>
  <c r="N21" i="1" s="1"/>
  <c r="J21" i="1"/>
  <c r="I21" i="1"/>
  <c r="H21" i="1"/>
  <c r="G21" i="1"/>
  <c r="F21" i="1"/>
  <c r="K21" i="1" s="1"/>
  <c r="D21" i="1"/>
  <c r="E21" i="1" s="1"/>
  <c r="C21" i="1"/>
  <c r="B21" i="1"/>
  <c r="AC20" i="1"/>
  <c r="AE103" i="1" s="1"/>
  <c r="AB20" i="1"/>
  <c r="AD103" i="1" s="1"/>
  <c r="AA20" i="1"/>
  <c r="AE102" i="1" s="1"/>
  <c r="Z20" i="1"/>
  <c r="AD102" i="1" s="1"/>
  <c r="Y20" i="1"/>
  <c r="AE101" i="1" s="1"/>
  <c r="X20" i="1"/>
  <c r="AD101" i="1" s="1"/>
  <c r="W20" i="1"/>
  <c r="AE100" i="1" s="1"/>
  <c r="V20" i="1"/>
  <c r="AD100" i="1" s="1"/>
  <c r="U20" i="1"/>
  <c r="AE99" i="1" s="1"/>
  <c r="T20" i="1"/>
  <c r="AD99" i="1" s="1"/>
  <c r="R20" i="1"/>
  <c r="S20" i="1" s="1"/>
  <c r="AD105" i="1" s="1"/>
  <c r="AD124" i="1" s="1"/>
  <c r="Q20" i="1"/>
  <c r="M20" i="1"/>
  <c r="AZ51" i="1" s="1"/>
  <c r="AZ54" i="1" s="1"/>
  <c r="L20" i="1"/>
  <c r="AY51" i="1" s="1"/>
  <c r="AY54" i="1" s="1"/>
  <c r="J20" i="1"/>
  <c r="I20" i="1"/>
  <c r="H20" i="1"/>
  <c r="K20" i="1" s="1"/>
  <c r="G20" i="1"/>
  <c r="F20" i="1"/>
  <c r="D20" i="1"/>
  <c r="C20" i="1"/>
  <c r="B20" i="1"/>
  <c r="E20" i="1" s="1"/>
  <c r="AC18" i="1"/>
  <c r="AA119" i="1" s="1"/>
  <c r="AB18" i="1"/>
  <c r="Z119" i="1" s="1"/>
  <c r="AA18" i="1"/>
  <c r="AA118" i="1" s="1"/>
  <c r="Z18" i="1"/>
  <c r="Z118" i="1" s="1"/>
  <c r="Y18" i="1"/>
  <c r="AA116" i="1" s="1"/>
  <c r="X18" i="1"/>
  <c r="Z116" i="1" s="1"/>
  <c r="W18" i="1"/>
  <c r="AE18" i="1" s="1"/>
  <c r="P18" i="1" s="1"/>
  <c r="V18" i="1"/>
  <c r="AD18" i="1" s="1"/>
  <c r="U18" i="1"/>
  <c r="AA115" i="1" s="1"/>
  <c r="T18" i="1"/>
  <c r="Z115" i="1" s="1"/>
  <c r="R18" i="1"/>
  <c r="S18" i="1" s="1"/>
  <c r="Z121" i="1" s="1"/>
  <c r="Z124" i="1" s="1"/>
  <c r="Q18" i="1"/>
  <c r="N18" i="1"/>
  <c r="M18" i="1"/>
  <c r="X65" i="1" s="1"/>
  <c r="X66" i="1" s="1"/>
  <c r="L18" i="1"/>
  <c r="W65" i="1" s="1"/>
  <c r="W66" i="1" s="1"/>
  <c r="J18" i="1"/>
  <c r="I18" i="1"/>
  <c r="H18" i="1"/>
  <c r="G18" i="1"/>
  <c r="F18" i="1"/>
  <c r="K18" i="1" s="1"/>
  <c r="D18" i="1"/>
  <c r="C18" i="1"/>
  <c r="B18" i="1"/>
  <c r="E18" i="1" s="1"/>
  <c r="AC17" i="1"/>
  <c r="AB17" i="1"/>
  <c r="AA17" i="1"/>
  <c r="Z17" i="1"/>
  <c r="Y17" i="1"/>
  <c r="X17" i="1"/>
  <c r="W17" i="1"/>
  <c r="V17" i="1"/>
  <c r="U17" i="1"/>
  <c r="AE17" i="1" s="1"/>
  <c r="P17" i="1" s="1"/>
  <c r="T17" i="1"/>
  <c r="AD17" i="1" s="1"/>
  <c r="R17" i="1"/>
  <c r="S17" i="1" s="1"/>
  <c r="Q17" i="1"/>
  <c r="M17" i="1"/>
  <c r="L17" i="1"/>
  <c r="N17" i="1" s="1"/>
  <c r="J17" i="1"/>
  <c r="I17" i="1"/>
  <c r="H17" i="1"/>
  <c r="G17" i="1"/>
  <c r="F17" i="1"/>
  <c r="K17" i="1" s="1"/>
  <c r="O17" i="1" s="1"/>
  <c r="D17" i="1"/>
  <c r="C17" i="1"/>
  <c r="B17" i="1"/>
  <c r="E17" i="1" s="1"/>
  <c r="AC16" i="1"/>
  <c r="W119" i="1" s="1"/>
  <c r="AB16" i="1"/>
  <c r="V119" i="1" s="1"/>
  <c r="AA16" i="1"/>
  <c r="W118" i="1" s="1"/>
  <c r="Z16" i="1"/>
  <c r="V118" i="1" s="1"/>
  <c r="Y16" i="1"/>
  <c r="W116" i="1" s="1"/>
  <c r="X16" i="1"/>
  <c r="V116" i="1" s="1"/>
  <c r="W16" i="1"/>
  <c r="W117" i="1" s="1"/>
  <c r="V16" i="1"/>
  <c r="V117" i="1" s="1"/>
  <c r="U16" i="1"/>
  <c r="W115" i="1" s="1"/>
  <c r="W120" i="1" s="1"/>
  <c r="W123" i="1" s="1"/>
  <c r="T16" i="1"/>
  <c r="AD16" i="1" s="1"/>
  <c r="R16" i="1"/>
  <c r="S16" i="1" s="1"/>
  <c r="V121" i="1" s="1"/>
  <c r="V124" i="1" s="1"/>
  <c r="Q16" i="1"/>
  <c r="M16" i="1"/>
  <c r="P65" i="1" s="1"/>
  <c r="P66" i="1" s="1"/>
  <c r="L16" i="1"/>
  <c r="N16" i="1" s="1"/>
  <c r="J16" i="1"/>
  <c r="I16" i="1"/>
  <c r="H16" i="1"/>
  <c r="K16" i="1" s="1"/>
  <c r="G16" i="1"/>
  <c r="F16" i="1"/>
  <c r="D16" i="1"/>
  <c r="C16" i="1"/>
  <c r="B16" i="1"/>
  <c r="E16" i="1" s="1"/>
  <c r="AC15" i="1"/>
  <c r="AB15" i="1"/>
  <c r="AA15" i="1"/>
  <c r="Z15" i="1"/>
  <c r="Y15" i="1"/>
  <c r="X15" i="1"/>
  <c r="W15" i="1"/>
  <c r="V15" i="1"/>
  <c r="AD15" i="1" s="1"/>
  <c r="U15" i="1"/>
  <c r="AE15" i="1" s="1"/>
  <c r="P15" i="1" s="1"/>
  <c r="T15" i="1"/>
  <c r="R15" i="1"/>
  <c r="S15" i="1" s="1"/>
  <c r="Q15" i="1"/>
  <c r="N15" i="1"/>
  <c r="M15" i="1"/>
  <c r="L15" i="1"/>
  <c r="J15" i="1"/>
  <c r="I15" i="1"/>
  <c r="H15" i="1"/>
  <c r="G15" i="1"/>
  <c r="F15" i="1"/>
  <c r="K15" i="1" s="1"/>
  <c r="O15" i="1" s="1"/>
  <c r="D15" i="1"/>
  <c r="C15" i="1"/>
  <c r="B15" i="1"/>
  <c r="E15" i="1" s="1"/>
  <c r="AC14" i="1"/>
  <c r="AB14" i="1"/>
  <c r="AA14" i="1"/>
  <c r="Z14" i="1"/>
  <c r="Y14" i="1"/>
  <c r="X14" i="1"/>
  <c r="W14" i="1"/>
  <c r="V14" i="1"/>
  <c r="AD14" i="1" s="1"/>
  <c r="U14" i="1"/>
  <c r="AE14" i="1" s="1"/>
  <c r="T14" i="1"/>
  <c r="R14" i="1"/>
  <c r="S14" i="1" s="1"/>
  <c r="Q14" i="1"/>
  <c r="P14" i="1"/>
  <c r="N14" i="1"/>
  <c r="M14" i="1"/>
  <c r="L14" i="1"/>
  <c r="J14" i="1"/>
  <c r="I14" i="1"/>
  <c r="H14" i="1"/>
  <c r="G14" i="1"/>
  <c r="F14" i="1"/>
  <c r="K14" i="1" s="1"/>
  <c r="O14" i="1" s="1"/>
  <c r="D14" i="1"/>
  <c r="E14" i="1" s="1"/>
  <c r="C14" i="1"/>
  <c r="B14" i="1"/>
  <c r="AC13" i="1"/>
  <c r="AB13" i="1"/>
  <c r="AA13" i="1"/>
  <c r="Z13" i="1"/>
  <c r="Y13" i="1"/>
  <c r="X13" i="1"/>
  <c r="W13" i="1"/>
  <c r="V13" i="1"/>
  <c r="AD13" i="1" s="1"/>
  <c r="U13" i="1"/>
  <c r="T13" i="1"/>
  <c r="S13" i="1"/>
  <c r="R13" i="1"/>
  <c r="Q13" i="1"/>
  <c r="M13" i="1"/>
  <c r="L13" i="1"/>
  <c r="N13" i="1" s="1"/>
  <c r="J13" i="1"/>
  <c r="I13" i="1"/>
  <c r="H13" i="1"/>
  <c r="G13" i="1"/>
  <c r="F13" i="1"/>
  <c r="K13" i="1" s="1"/>
  <c r="O13" i="1" s="1"/>
  <c r="D13" i="1"/>
  <c r="C13" i="1"/>
  <c r="B13" i="1"/>
  <c r="E13" i="1" s="1"/>
  <c r="AC12" i="1"/>
  <c r="AB12" i="1"/>
  <c r="AA12" i="1"/>
  <c r="Z12" i="1"/>
  <c r="Y12" i="1"/>
  <c r="X12" i="1"/>
  <c r="W12" i="1"/>
  <c r="AE12" i="1" s="1"/>
  <c r="P12" i="1" s="1"/>
  <c r="V12" i="1"/>
  <c r="U12" i="1"/>
  <c r="T12" i="1"/>
  <c r="AD12" i="1" s="1"/>
  <c r="R12" i="1"/>
  <c r="S12" i="1" s="1"/>
  <c r="Q12" i="1"/>
  <c r="M12" i="1"/>
  <c r="L12" i="1"/>
  <c r="N12" i="1" s="1"/>
  <c r="J12" i="1"/>
  <c r="I12" i="1"/>
  <c r="H12" i="1"/>
  <c r="G12" i="1"/>
  <c r="K12" i="1" s="1"/>
  <c r="O12" i="1" s="1"/>
  <c r="F12" i="1"/>
  <c r="D12" i="1"/>
  <c r="C12" i="1"/>
  <c r="B12" i="1"/>
  <c r="E12" i="1" s="1"/>
  <c r="AC11" i="1"/>
  <c r="M103" i="1" s="1"/>
  <c r="AC103" i="1" s="1"/>
  <c r="AG103" i="1" s="1"/>
  <c r="AB11" i="1"/>
  <c r="L103" i="1" s="1"/>
  <c r="AB103" i="1" s="1"/>
  <c r="AA11" i="1"/>
  <c r="M102" i="1" s="1"/>
  <c r="AC102" i="1" s="1"/>
  <c r="AG102" i="1" s="1"/>
  <c r="Z11" i="1"/>
  <c r="L102" i="1" s="1"/>
  <c r="AB102" i="1" s="1"/>
  <c r="AF102" i="1" s="1"/>
  <c r="Y11" i="1"/>
  <c r="M101" i="1" s="1"/>
  <c r="AC101" i="1" s="1"/>
  <c r="AG101" i="1" s="1"/>
  <c r="X11" i="1"/>
  <c r="L101" i="1" s="1"/>
  <c r="AB101" i="1" s="1"/>
  <c r="AF101" i="1" s="1"/>
  <c r="W11" i="1"/>
  <c r="M100" i="1" s="1"/>
  <c r="AC100" i="1" s="1"/>
  <c r="V11" i="1"/>
  <c r="L100" i="1" s="1"/>
  <c r="AB100" i="1" s="1"/>
  <c r="AF100" i="1" s="1"/>
  <c r="U11" i="1"/>
  <c r="M99" i="1" s="1"/>
  <c r="T11" i="1"/>
  <c r="L99" i="1" s="1"/>
  <c r="R11" i="1"/>
  <c r="S11" i="1" s="1"/>
  <c r="L105" i="1" s="1"/>
  <c r="Q11" i="1"/>
  <c r="N11" i="1"/>
  <c r="M11" i="1"/>
  <c r="T51" i="1" s="1"/>
  <c r="L11" i="1"/>
  <c r="S51" i="1" s="1"/>
  <c r="J11" i="1"/>
  <c r="I11" i="1"/>
  <c r="H11" i="1"/>
  <c r="G11" i="1"/>
  <c r="F11" i="1"/>
  <c r="K11" i="1" s="1"/>
  <c r="E11" i="1"/>
  <c r="D11" i="1"/>
  <c r="C11" i="1"/>
  <c r="B11" i="1"/>
  <c r="AC10" i="1"/>
  <c r="K95" i="1" s="1"/>
  <c r="AB10" i="1"/>
  <c r="J95" i="1" s="1"/>
  <c r="AA10" i="1"/>
  <c r="Z10" i="1"/>
  <c r="Y10" i="1"/>
  <c r="X10" i="1"/>
  <c r="W10" i="1"/>
  <c r="K94" i="1" s="1"/>
  <c r="V10" i="1"/>
  <c r="J94" i="1" s="1"/>
  <c r="U10" i="1"/>
  <c r="K93" i="1" s="1"/>
  <c r="T10" i="1"/>
  <c r="J93" i="1" s="1"/>
  <c r="J96" i="1" s="1"/>
  <c r="J123" i="1" s="1"/>
  <c r="S10" i="1"/>
  <c r="J97" i="1" s="1"/>
  <c r="J124" i="1" s="1"/>
  <c r="R10" i="1"/>
  <c r="Q10" i="1"/>
  <c r="M10" i="1"/>
  <c r="P50" i="1" s="1"/>
  <c r="P54" i="1" s="1"/>
  <c r="L10" i="1"/>
  <c r="O50" i="1" s="1"/>
  <c r="O54" i="1" s="1"/>
  <c r="K10" i="1"/>
  <c r="N50" i="1" s="1"/>
  <c r="J10" i="1"/>
  <c r="I10" i="1"/>
  <c r="H10" i="1"/>
  <c r="G10" i="1"/>
  <c r="F10" i="1"/>
  <c r="D10" i="1"/>
  <c r="C10" i="1"/>
  <c r="E10" i="1" s="1"/>
  <c r="B10" i="1"/>
  <c r="AC9" i="1"/>
  <c r="I95" i="1" s="1"/>
  <c r="AB9" i="1"/>
  <c r="H95" i="1" s="1"/>
  <c r="AA9" i="1"/>
  <c r="Z9" i="1"/>
  <c r="Y9" i="1"/>
  <c r="X9" i="1"/>
  <c r="W9" i="1"/>
  <c r="I94" i="1" s="1"/>
  <c r="V9" i="1"/>
  <c r="H94" i="1" s="1"/>
  <c r="U9" i="1"/>
  <c r="I93" i="1" s="1"/>
  <c r="I96" i="1" s="1"/>
  <c r="I123" i="1" s="1"/>
  <c r="T9" i="1"/>
  <c r="H93" i="1" s="1"/>
  <c r="H96" i="1" s="1"/>
  <c r="H123" i="1" s="1"/>
  <c r="R9" i="1"/>
  <c r="S9" i="1" s="1"/>
  <c r="H97" i="1" s="1"/>
  <c r="H124" i="1" s="1"/>
  <c r="Q9" i="1"/>
  <c r="M9" i="1"/>
  <c r="L50" i="1" s="1"/>
  <c r="L54" i="1" s="1"/>
  <c r="L9" i="1"/>
  <c r="K50" i="1" s="1"/>
  <c r="K54" i="1" s="1"/>
  <c r="J9" i="1"/>
  <c r="I9" i="1"/>
  <c r="H9" i="1"/>
  <c r="G9" i="1"/>
  <c r="F9" i="1"/>
  <c r="K9" i="1" s="1"/>
  <c r="D9" i="1"/>
  <c r="C9" i="1"/>
  <c r="B9" i="1"/>
  <c r="E9" i="1" s="1"/>
  <c r="AC8" i="1"/>
  <c r="G95" i="1" s="1"/>
  <c r="AC95" i="1" s="1"/>
  <c r="AG95" i="1" s="1"/>
  <c r="AB8" i="1"/>
  <c r="F95" i="1" s="1"/>
  <c r="AB95" i="1" s="1"/>
  <c r="AF95" i="1" s="1"/>
  <c r="AA8" i="1"/>
  <c r="Z8" i="1"/>
  <c r="Y8" i="1"/>
  <c r="X8" i="1"/>
  <c r="W8" i="1"/>
  <c r="G94" i="1" s="1"/>
  <c r="AC94" i="1" s="1"/>
  <c r="AG94" i="1" s="1"/>
  <c r="V8" i="1"/>
  <c r="F94" i="1" s="1"/>
  <c r="U8" i="1"/>
  <c r="G93" i="1" s="1"/>
  <c r="T8" i="1"/>
  <c r="F93" i="1" s="1"/>
  <c r="R8" i="1"/>
  <c r="S8" i="1" s="1"/>
  <c r="F97" i="1" s="1"/>
  <c r="Q8" i="1"/>
  <c r="M8" i="1"/>
  <c r="H50" i="1" s="1"/>
  <c r="L8" i="1"/>
  <c r="G50" i="1" s="1"/>
  <c r="J8" i="1"/>
  <c r="I8" i="1"/>
  <c r="H8" i="1"/>
  <c r="G8" i="1"/>
  <c r="K8" i="1" s="1"/>
  <c r="F8" i="1"/>
  <c r="D8" i="1"/>
  <c r="C8" i="1"/>
  <c r="B8" i="1"/>
  <c r="E8" i="1" s="1"/>
  <c r="AC7" i="1"/>
  <c r="AB7" i="1"/>
  <c r="AA7" i="1"/>
  <c r="AA19" i="1" s="1"/>
  <c r="AA22" i="1" s="1"/>
  <c r="Z7" i="1"/>
  <c r="Y7" i="1"/>
  <c r="Y19" i="1" s="1"/>
  <c r="Y22" i="1" s="1"/>
  <c r="X7" i="1"/>
  <c r="W7" i="1"/>
  <c r="V7" i="1"/>
  <c r="U7" i="1"/>
  <c r="T7" i="1"/>
  <c r="R7" i="1"/>
  <c r="R19" i="1" s="1"/>
  <c r="R22" i="1" s="1"/>
  <c r="S22" i="1" s="1"/>
  <c r="Q7" i="1"/>
  <c r="Q19" i="1" s="1"/>
  <c r="Q22" i="1" s="1"/>
  <c r="N7" i="1"/>
  <c r="M7" i="1"/>
  <c r="L7" i="1"/>
  <c r="J7" i="1"/>
  <c r="J19" i="1" s="1"/>
  <c r="J22" i="1" s="1"/>
  <c r="I7" i="1"/>
  <c r="I19" i="1" s="1"/>
  <c r="I22" i="1" s="1"/>
  <c r="H7" i="1"/>
  <c r="G7" i="1"/>
  <c r="F7" i="1"/>
  <c r="F19" i="1" s="1"/>
  <c r="F22" i="1" s="1"/>
  <c r="D7" i="1"/>
  <c r="C7" i="1"/>
  <c r="C19" i="1" s="1"/>
  <c r="C22" i="1" s="1"/>
  <c r="B7" i="1"/>
  <c r="B19" i="1" s="1"/>
  <c r="B22" i="1" s="1"/>
  <c r="F124" i="1" l="1"/>
  <c r="AB97" i="1"/>
  <c r="F50" i="1"/>
  <c r="R51" i="1"/>
  <c r="O11" i="1"/>
  <c r="J50" i="1"/>
  <c r="L124" i="1"/>
  <c r="AB105" i="1"/>
  <c r="D19" i="1"/>
  <c r="D22" i="1" s="1"/>
  <c r="L19" i="1"/>
  <c r="L22" i="1" s="1"/>
  <c r="C49" i="1"/>
  <c r="T19" i="1"/>
  <c r="D87" i="1"/>
  <c r="AB19" i="1"/>
  <c r="AB22" i="1" s="1"/>
  <c r="D89" i="1"/>
  <c r="AB89" i="1" s="1"/>
  <c r="AF89" i="1" s="1"/>
  <c r="N8" i="1"/>
  <c r="O8" i="1" s="1"/>
  <c r="AB94" i="1"/>
  <c r="AF94" i="1" s="1"/>
  <c r="AD8" i="1"/>
  <c r="S54" i="1"/>
  <c r="BC51" i="1"/>
  <c r="AB99" i="1"/>
  <c r="AF99" i="1" s="1"/>
  <c r="L104" i="1"/>
  <c r="AF103" i="1"/>
  <c r="Y54" i="1"/>
  <c r="I64" i="1"/>
  <c r="T123" i="1"/>
  <c r="AB112" i="1"/>
  <c r="AF112" i="1" s="1"/>
  <c r="AC119" i="1"/>
  <c r="AG119" i="1" s="1"/>
  <c r="E7" i="1"/>
  <c r="E19" i="1" s="1"/>
  <c r="E22" i="1" s="1"/>
  <c r="D49" i="1"/>
  <c r="M19" i="1"/>
  <c r="M22" i="1" s="1"/>
  <c r="E87" i="1"/>
  <c r="U19" i="1"/>
  <c r="E89" i="1"/>
  <c r="AC89" i="1" s="1"/>
  <c r="AG89" i="1" s="1"/>
  <c r="AC19" i="1"/>
  <c r="AC22" i="1" s="1"/>
  <c r="AE8" i="1"/>
  <c r="P8" i="1" s="1"/>
  <c r="Q50" i="1"/>
  <c r="Q54" i="1" s="1"/>
  <c r="N54" i="1"/>
  <c r="T54" i="1"/>
  <c r="BD51" i="1"/>
  <c r="AC99" i="1"/>
  <c r="AG99" i="1" s="1"/>
  <c r="M104" i="1"/>
  <c r="O21" i="1"/>
  <c r="AB116" i="1"/>
  <c r="AF116" i="1" s="1"/>
  <c r="N19" i="1"/>
  <c r="N22" i="1" s="1"/>
  <c r="D88" i="1"/>
  <c r="AB88" i="1" s="1"/>
  <c r="AF88" i="1" s="1"/>
  <c r="V19" i="1"/>
  <c r="V22" i="1" s="1"/>
  <c r="AD7" i="1"/>
  <c r="AD11" i="1"/>
  <c r="N65" i="1"/>
  <c r="AL53" i="1"/>
  <c r="O16" i="1"/>
  <c r="N123" i="1"/>
  <c r="AI113" i="1"/>
  <c r="AF113" i="1"/>
  <c r="AC116" i="1"/>
  <c r="AG116" i="1" s="1"/>
  <c r="G19" i="1"/>
  <c r="G22" i="1" s="1"/>
  <c r="W19" i="1"/>
  <c r="W22" i="1" s="1"/>
  <c r="E88" i="1"/>
  <c r="AC88" i="1" s="1"/>
  <c r="AG88" i="1" s="1"/>
  <c r="AE7" i="1"/>
  <c r="P7" i="1" s="1"/>
  <c r="K96" i="1"/>
  <c r="K123" i="1" s="1"/>
  <c r="AG100" i="1"/>
  <c r="AE11" i="1"/>
  <c r="P11" i="1" s="1"/>
  <c r="AK54" i="1"/>
  <c r="AA64" i="1"/>
  <c r="M64" i="1"/>
  <c r="AB65" i="1"/>
  <c r="AB121" i="1"/>
  <c r="H19" i="1"/>
  <c r="H22" i="1" s="1"/>
  <c r="X19" i="1"/>
  <c r="X22" i="1" s="1"/>
  <c r="N10" i="1"/>
  <c r="O10" i="1" s="1"/>
  <c r="AD10" i="1"/>
  <c r="AE13" i="1"/>
  <c r="P13" i="1" s="1"/>
  <c r="V65" i="1"/>
  <c r="O18" i="1"/>
  <c r="AT53" i="1"/>
  <c r="AD104" i="1"/>
  <c r="AD123" i="1" s="1"/>
  <c r="AE10" i="1"/>
  <c r="P10" i="1" s="1"/>
  <c r="AX51" i="1"/>
  <c r="O20" i="1"/>
  <c r="AE104" i="1"/>
  <c r="AE123" i="1" s="1"/>
  <c r="E64" i="1"/>
  <c r="Q123" i="1"/>
  <c r="AB118" i="1"/>
  <c r="AF118" i="1" s="1"/>
  <c r="Z19" i="1"/>
  <c r="Z22" i="1" s="1"/>
  <c r="AA62" i="1"/>
  <c r="G54" i="1"/>
  <c r="BC50" i="1"/>
  <c r="F96" i="1"/>
  <c r="AB93" i="1"/>
  <c r="AF93" i="1" s="1"/>
  <c r="N9" i="1"/>
  <c r="O9" i="1" s="1"/>
  <c r="AD9" i="1"/>
  <c r="Z120" i="1"/>
  <c r="Z123" i="1" s="1"/>
  <c r="H66" i="1"/>
  <c r="R123" i="1"/>
  <c r="AC118" i="1"/>
  <c r="AG118" i="1" s="1"/>
  <c r="K7" i="1"/>
  <c r="S7" i="1"/>
  <c r="AB62" i="1"/>
  <c r="H54" i="1"/>
  <c r="BD50" i="1"/>
  <c r="G96" i="1"/>
  <c r="AC93" i="1"/>
  <c r="AG93" i="1" s="1"/>
  <c r="AE9" i="1"/>
  <c r="P9" i="1" s="1"/>
  <c r="AB119" i="1"/>
  <c r="AF119" i="1" s="1"/>
  <c r="AE16" i="1"/>
  <c r="P16" i="1" s="1"/>
  <c r="AE20" i="1"/>
  <c r="P20" i="1" s="1"/>
  <c r="BB53" i="1"/>
  <c r="V54" i="1"/>
  <c r="AD54" i="1"/>
  <c r="B63" i="1"/>
  <c r="J63" i="1"/>
  <c r="R64" i="1"/>
  <c r="Z64" i="1" s="1"/>
  <c r="AB115" i="1"/>
  <c r="AF115" i="1" s="1"/>
  <c r="AE54" i="1"/>
  <c r="C63" i="1"/>
  <c r="C66" i="1" s="1"/>
  <c r="K63" i="1"/>
  <c r="K66" i="1" s="1"/>
  <c r="S64" i="1"/>
  <c r="S66" i="1" s="1"/>
  <c r="B65" i="1"/>
  <c r="E65" i="1" s="1"/>
  <c r="J65" i="1"/>
  <c r="M65" i="1" s="1"/>
  <c r="R65" i="1"/>
  <c r="U65" i="1" s="1"/>
  <c r="AC115" i="1"/>
  <c r="AG115" i="1" s="1"/>
  <c r="AC51" i="1"/>
  <c r="AC54" i="1" s="1"/>
  <c r="AK51" i="1"/>
  <c r="AC52" i="1"/>
  <c r="AK52" i="1"/>
  <c r="BB52" i="1"/>
  <c r="AF54" i="1"/>
  <c r="D63" i="1"/>
  <c r="D66" i="1" s="1"/>
  <c r="L63" i="1"/>
  <c r="L66" i="1" s="1"/>
  <c r="T64" i="1"/>
  <c r="T66" i="1" s="1"/>
  <c r="V115" i="1"/>
  <c r="V120" i="1" s="1"/>
  <c r="V123" i="1" s="1"/>
  <c r="Z117" i="1"/>
  <c r="AB117" i="1" s="1"/>
  <c r="AF117" i="1" s="1"/>
  <c r="BC52" i="1"/>
  <c r="AA117" i="1"/>
  <c r="AC117" i="1" s="1"/>
  <c r="AG117" i="1" s="1"/>
  <c r="BD52" i="1"/>
  <c r="AM53" i="1"/>
  <c r="AM54" i="1" s="1"/>
  <c r="AU53" i="1"/>
  <c r="AU54" i="1" s="1"/>
  <c r="AP54" i="1"/>
  <c r="F63" i="1"/>
  <c r="N112" i="1"/>
  <c r="AN53" i="1"/>
  <c r="AN54" i="1" s="1"/>
  <c r="AV53" i="1"/>
  <c r="AV54" i="1" s="1"/>
  <c r="F65" i="1"/>
  <c r="I65" i="1" s="1"/>
  <c r="O112" i="1"/>
  <c r="AC112" i="1" s="1"/>
  <c r="AG112" i="1" s="1"/>
  <c r="AG52" i="1"/>
  <c r="BE52" i="1" s="1"/>
  <c r="O65" i="1"/>
  <c r="O66" i="1" s="1"/>
  <c r="N20" i="1"/>
  <c r="AD20" i="1"/>
  <c r="AC64" i="1" l="1"/>
  <c r="I63" i="1"/>
  <c r="I66" i="1" s="1"/>
  <c r="F66" i="1"/>
  <c r="B66" i="1"/>
  <c r="E63" i="1"/>
  <c r="E66" i="1" s="1"/>
  <c r="S19" i="1"/>
  <c r="D91" i="1"/>
  <c r="AA65" i="1"/>
  <c r="AA120" i="1"/>
  <c r="K19" i="1"/>
  <c r="K22" i="1" s="1"/>
  <c r="B49" i="1"/>
  <c r="O7" i="1"/>
  <c r="O19" i="1" s="1"/>
  <c r="O22" i="1" s="1"/>
  <c r="AC104" i="1"/>
  <c r="AG104" i="1" s="1"/>
  <c r="M123" i="1"/>
  <c r="AA63" i="1"/>
  <c r="D90" i="1"/>
  <c r="AB87" i="1"/>
  <c r="AF87" i="1" s="1"/>
  <c r="J54" i="1"/>
  <c r="M50" i="1"/>
  <c r="M54" i="1" s="1"/>
  <c r="AX54" i="1"/>
  <c r="BA51" i="1"/>
  <c r="BA54" i="1" s="1"/>
  <c r="AG54" i="1"/>
  <c r="T22" i="1"/>
  <c r="AD22" i="1" s="1"/>
  <c r="AD19" i="1"/>
  <c r="AW53" i="1"/>
  <c r="AW54" i="1" s="1"/>
  <c r="AT54" i="1"/>
  <c r="AI121" i="1"/>
  <c r="AF121" i="1"/>
  <c r="AB63" i="1"/>
  <c r="U22" i="1"/>
  <c r="AE22" i="1" s="1"/>
  <c r="AE19" i="1"/>
  <c r="BC49" i="1"/>
  <c r="C54" i="1"/>
  <c r="AA61" i="1"/>
  <c r="Z63" i="1"/>
  <c r="AC63" i="1" s="1"/>
  <c r="R54" i="1"/>
  <c r="BB51" i="1"/>
  <c r="U51" i="1"/>
  <c r="AB120" i="1"/>
  <c r="AF120" i="1" s="1"/>
  <c r="Z65" i="1"/>
  <c r="AC65" i="1" s="1"/>
  <c r="BC53" i="1"/>
  <c r="G123" i="1"/>
  <c r="AC96" i="1"/>
  <c r="AG96" i="1" s="1"/>
  <c r="AO53" i="1"/>
  <c r="AL54" i="1"/>
  <c r="E90" i="1"/>
  <c r="AC87" i="1"/>
  <c r="AG87" i="1" s="1"/>
  <c r="BD53" i="1"/>
  <c r="F123" i="1"/>
  <c r="AB96" i="1"/>
  <c r="AF96" i="1" s="1"/>
  <c r="V66" i="1"/>
  <c r="Y65" i="1"/>
  <c r="Y66" i="1" s="1"/>
  <c r="O123" i="1"/>
  <c r="N66" i="1"/>
  <c r="Q65" i="1"/>
  <c r="Q66" i="1" s="1"/>
  <c r="BB50" i="1"/>
  <c r="I50" i="1"/>
  <c r="Z62" i="1"/>
  <c r="AC62" i="1" s="1"/>
  <c r="F54" i="1"/>
  <c r="R66" i="1"/>
  <c r="U64" i="1"/>
  <c r="U66" i="1" s="1"/>
  <c r="P19" i="1"/>
  <c r="P22" i="1" s="1"/>
  <c r="BD49" i="1"/>
  <c r="BD54" i="1" s="1"/>
  <c r="D54" i="1"/>
  <c r="AB61" i="1"/>
  <c r="AB66" i="1" s="1"/>
  <c r="AI105" i="1"/>
  <c r="AF105" i="1"/>
  <c r="AI97" i="1"/>
  <c r="AF97" i="1"/>
  <c r="J66" i="1"/>
  <c r="M63" i="1"/>
  <c r="M66" i="1" s="1"/>
  <c r="AB64" i="1"/>
  <c r="AB104" i="1"/>
  <c r="AF104" i="1" s="1"/>
  <c r="L123" i="1"/>
  <c r="BB49" i="1" l="1"/>
  <c r="BB54" i="1" s="1"/>
  <c r="B54" i="1"/>
  <c r="Z61" i="1"/>
  <c r="E49" i="1"/>
  <c r="AA66" i="1"/>
  <c r="BE50" i="1"/>
  <c r="I54" i="1"/>
  <c r="AA123" i="1"/>
  <c r="AC120" i="1"/>
  <c r="AG120" i="1" s="1"/>
  <c r="BC54" i="1"/>
  <c r="AB90" i="1"/>
  <c r="D123" i="1"/>
  <c r="AB91" i="1"/>
  <c r="D124" i="1"/>
  <c r="AC90" i="1"/>
  <c r="E123" i="1"/>
  <c r="BE51" i="1"/>
  <c r="U54" i="1"/>
  <c r="BE53" i="1"/>
  <c r="AO54" i="1"/>
  <c r="Z66" i="1" l="1"/>
  <c r="AC61" i="1"/>
  <c r="AC66" i="1" s="1"/>
  <c r="AF90" i="1"/>
  <c r="AB123" i="1"/>
  <c r="AF123" i="1" s="1"/>
  <c r="AC123" i="1"/>
  <c r="AG123" i="1" s="1"/>
  <c r="AG90" i="1"/>
  <c r="AB124" i="1"/>
  <c r="AI91" i="1"/>
  <c r="AF91" i="1"/>
  <c r="E54" i="1"/>
  <c r="BE49" i="1"/>
  <c r="BE54" i="1" s="1"/>
  <c r="AI124" i="1" l="1"/>
  <c r="AF124" i="1"/>
</calcChain>
</file>

<file path=xl/sharedStrings.xml><?xml version="1.0" encoding="utf-8"?>
<sst xmlns="http://schemas.openxmlformats.org/spreadsheetml/2006/main" count="304" uniqueCount="100">
  <si>
    <t>REKAPITULASI SENSUS HARIAN PASIEN RAWAT INAP</t>
  </si>
  <si>
    <t>OKE</t>
  </si>
  <si>
    <t>RSUD SUNAN KALIJAGA DEMAK</t>
  </si>
  <si>
    <t>TRIWULAN III (JULI - SEPTEMBER) 2017</t>
  </si>
  <si>
    <t>RUANG</t>
  </si>
  <si>
    <t>DATA PASIEN</t>
  </si>
  <si>
    <t>PASIEN KELUAR HIDUP</t>
  </si>
  <si>
    <t>MENINGGAL</t>
  </si>
  <si>
    <t>JML Pas Kel H+M</t>
  </si>
  <si>
    <t>JML LM DRWT</t>
  </si>
  <si>
    <t>P.M&amp;K HR SM</t>
  </si>
  <si>
    <t>PAS SISA</t>
  </si>
  <si>
    <t>HP</t>
  </si>
  <si>
    <t>CARA PEMBAYARAN</t>
  </si>
  <si>
    <t>JML PAS</t>
  </si>
  <si>
    <t>JML HLR</t>
  </si>
  <si>
    <t>AWL</t>
  </si>
  <si>
    <t>MSK</t>
  </si>
  <si>
    <t>PND</t>
  </si>
  <si>
    <t>JML</t>
  </si>
  <si>
    <t>DPND</t>
  </si>
  <si>
    <t>P.HDP</t>
  </si>
  <si>
    <t>APS</t>
  </si>
  <si>
    <t>M.DR</t>
  </si>
  <si>
    <t>REV</t>
  </si>
  <si>
    <t>≤ 48 J</t>
  </si>
  <si>
    <t>≥ 48 J</t>
  </si>
  <si>
    <t>UMUM</t>
  </si>
  <si>
    <t>HLR</t>
  </si>
  <si>
    <t>NON PBI</t>
  </si>
  <si>
    <t>PBI</t>
  </si>
  <si>
    <t>JAMDA</t>
  </si>
  <si>
    <t>KJ. SAMA</t>
  </si>
  <si>
    <t>Anggrek</t>
  </si>
  <si>
    <t>Wijaya Kusuma</t>
  </si>
  <si>
    <t>Amarilys 1</t>
  </si>
  <si>
    <t>Amarilys 2</t>
  </si>
  <si>
    <t>CEK</t>
  </si>
  <si>
    <t>Mawar</t>
  </si>
  <si>
    <t>Melati</t>
  </si>
  <si>
    <t>Dahlia</t>
  </si>
  <si>
    <t>Soka</t>
  </si>
  <si>
    <t>Kenanga</t>
  </si>
  <si>
    <t>Cempaka</t>
  </si>
  <si>
    <t>Teratai</t>
  </si>
  <si>
    <t>Lili</t>
  </si>
  <si>
    <t>JUMLAH</t>
  </si>
  <si>
    <t>Bougenville</t>
  </si>
  <si>
    <t>ICU</t>
  </si>
  <si>
    <t>TOTAL</t>
  </si>
  <si>
    <t>Ket. Kerjasama</t>
  </si>
  <si>
    <t xml:space="preserve"> . </t>
  </si>
  <si>
    <t>JUMLAH PASIEN KELUAR HIDUP + MATI PER KELAS PERAWATAN</t>
  </si>
  <si>
    <t>K E L A S</t>
  </si>
  <si>
    <t>ANGGREK</t>
  </si>
  <si>
    <t>WIJAYA  KUSUMA</t>
  </si>
  <si>
    <t>AMARILYS 1</t>
  </si>
  <si>
    <t>AMARILYS 2</t>
  </si>
  <si>
    <t>MAWAR</t>
  </si>
  <si>
    <t>MELATI</t>
  </si>
  <si>
    <t>DAHLIA</t>
  </si>
  <si>
    <t>S O K A</t>
  </si>
  <si>
    <t>KENANGA</t>
  </si>
  <si>
    <t>CEMPAKA</t>
  </si>
  <si>
    <t>TERATAI</t>
  </si>
  <si>
    <t>LILY</t>
  </si>
  <si>
    <t>BOUGENVILE</t>
  </si>
  <si>
    <t>J U M L A H</t>
  </si>
  <si>
    <t>Pasien Keluar</t>
  </si>
  <si>
    <t>Hdp</t>
  </si>
  <si>
    <t>&lt;48 J</t>
  </si>
  <si>
    <t>&gt;48 J</t>
  </si>
  <si>
    <t>&lt;48J</t>
  </si>
  <si>
    <t>&gt;48J</t>
  </si>
  <si>
    <t xml:space="preserve">VIP A </t>
  </si>
  <si>
    <t>VIP B</t>
  </si>
  <si>
    <t>KELAS I</t>
  </si>
  <si>
    <t>KELAS II</t>
  </si>
  <si>
    <t>KELAS III</t>
  </si>
  <si>
    <t xml:space="preserve">REKAPITULASI CAKUPAN JUMLAH PASIEN </t>
  </si>
  <si>
    <t>MENURUT CARA BAYAR PASIEN DENGAN HARI LAMA RAWAT PER BANGSAL</t>
  </si>
  <si>
    <t>WIKU</t>
  </si>
  <si>
    <t>AMARYLIS 1</t>
  </si>
  <si>
    <t>AMARYLIS 2</t>
  </si>
  <si>
    <t>SOKA</t>
  </si>
  <si>
    <t>BOUG</t>
  </si>
  <si>
    <t>GOL. PAS PER KELAS</t>
  </si>
  <si>
    <t>∑ Pas</t>
  </si>
  <si>
    <t xml:space="preserve">KELAS  VIP A </t>
  </si>
  <si>
    <t xml:space="preserve">   -   Pasien Umum</t>
  </si>
  <si>
    <t xml:space="preserve">   -   Pasien Non PBI</t>
  </si>
  <si>
    <t xml:space="preserve">   -   Pasien Kerjasama</t>
  </si>
  <si>
    <t>Jumlah Pas - HLR</t>
  </si>
  <si>
    <t>H P</t>
  </si>
  <si>
    <t>KELAS  VIP B</t>
  </si>
  <si>
    <t xml:space="preserve">   -   Pasien PBI</t>
  </si>
  <si>
    <t xml:space="preserve">   -   Pasien Jamkesda</t>
  </si>
  <si>
    <t xml:space="preserve"> </t>
  </si>
  <si>
    <t>-</t>
  </si>
  <si>
    <t>Jumlah H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</si>
</sst>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00B050"/>
      <name val="Cambria"/>
      <family val="1"/>
      <scheme val="major"/>
    </font>
    <font>
      <sz val="12"/>
      <color rgb="FF0070C0"/>
      <name val="Cambria"/>
      <family val="1"/>
      <scheme val="major"/>
    </font>
    <font>
      <sz val="12"/>
      <color theme="6" tint="-0.499984740745262"/>
      <name val="Cambria"/>
      <family val="1"/>
      <scheme val="major"/>
    </font>
    <font>
      <b/>
      <i/>
      <sz val="12"/>
      <color theme="9" tint="-0.49998474074526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2"/>
      <color rgb="FF008000"/>
      <name val="Cambria"/>
      <family val="1"/>
      <scheme val="major"/>
    </font>
    <font>
      <b/>
      <sz val="12"/>
      <color rgb="FF0070C0"/>
      <name val="Cambria"/>
      <family val="1"/>
      <scheme val="major"/>
    </font>
    <font>
      <b/>
      <sz val="12"/>
      <color theme="6" tint="-0.499984740745262"/>
      <name val="Cambria"/>
      <family val="1"/>
      <scheme val="major"/>
    </font>
    <font>
      <b/>
      <sz val="12"/>
      <color theme="4" tint="-0.499984740745262"/>
      <name val="Cambria"/>
      <family val="1"/>
      <scheme val="major"/>
    </font>
    <font>
      <sz val="12"/>
      <color theme="4" tint="-0.499984740745262"/>
      <name val="Cambria"/>
      <family val="1"/>
      <scheme val="major"/>
    </font>
    <font>
      <sz val="12"/>
      <color rgb="FF0000CC"/>
      <name val="Cambria"/>
      <family val="1"/>
      <scheme val="major"/>
    </font>
    <font>
      <b/>
      <i/>
      <sz val="12"/>
      <color rgb="FFFF0000"/>
      <name val="Cambria"/>
      <family val="1"/>
      <scheme val="major"/>
    </font>
    <font>
      <b/>
      <i/>
      <sz val="12"/>
      <color theme="6" tint="-0.499984740745262"/>
      <name val="Cambria"/>
      <family val="1"/>
      <scheme val="major"/>
    </font>
    <font>
      <b/>
      <i/>
      <sz val="12"/>
      <color rgb="FFC00000"/>
      <name val="Cambria"/>
      <family val="1"/>
      <scheme val="major"/>
    </font>
    <font>
      <b/>
      <i/>
      <sz val="12"/>
      <color rgb="FF008000"/>
      <name val="Cambria"/>
      <family val="1"/>
      <scheme val="major"/>
    </font>
    <font>
      <b/>
      <i/>
      <sz val="12"/>
      <color rgb="FF0070C0"/>
      <name val="Cambria"/>
      <family val="1"/>
      <scheme val="major"/>
    </font>
    <font>
      <b/>
      <i/>
      <sz val="12"/>
      <color theme="4" tint="-0.499984740745262"/>
      <name val="Cambria"/>
      <family val="1"/>
      <scheme val="major"/>
    </font>
    <font>
      <b/>
      <sz val="12"/>
      <color rgb="FFFF00FF"/>
      <name val="Cambria"/>
      <family val="1"/>
      <scheme val="major"/>
    </font>
    <font>
      <b/>
      <i/>
      <sz val="12"/>
      <color rgb="FFFF00FF"/>
      <name val="Cambria"/>
      <family val="1"/>
      <scheme val="major"/>
    </font>
    <font>
      <b/>
      <i/>
      <sz val="12"/>
      <color theme="7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2"/>
      <color rgb="FF0000CC"/>
      <name val="Cambria"/>
      <family val="1"/>
      <scheme val="major"/>
    </font>
    <font>
      <b/>
      <i/>
      <sz val="12"/>
      <color rgb="FF0000CC"/>
      <name val="Cambria"/>
      <family val="1"/>
      <scheme val="major"/>
    </font>
    <font>
      <b/>
      <sz val="12"/>
      <name val="Cambria"/>
      <family val="1"/>
      <scheme val="major"/>
    </font>
    <font>
      <b/>
      <i/>
      <sz val="12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i/>
      <sz val="12"/>
      <color theme="5" tint="-0.249977111117893"/>
      <name val="Cambria"/>
      <family val="1"/>
      <scheme val="major"/>
    </font>
    <font>
      <b/>
      <sz val="12"/>
      <color theme="5" tint="-0.249977111117893"/>
      <name val="Cambria"/>
      <family val="1"/>
      <scheme val="major"/>
    </font>
    <font>
      <b/>
      <i/>
      <sz val="12"/>
      <color theme="3" tint="-0.499984740745262"/>
      <name val="Cambria"/>
      <family val="1"/>
      <scheme val="major"/>
    </font>
    <font>
      <b/>
      <sz val="12"/>
      <color theme="3" tint="-0.499984740745262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i/>
      <sz val="12"/>
      <color theme="0"/>
      <name val="Cambria"/>
      <family val="1"/>
      <scheme val="major"/>
    </font>
    <font>
      <sz val="12"/>
      <color theme="0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19" xfId="0" quotePrefix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5" fillId="0" borderId="20" xfId="0" quotePrefix="1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3" fillId="0" borderId="24" xfId="0" quotePrefix="1" applyFont="1" applyBorder="1" applyAlignment="1">
      <alignment horizontal="center" vertical="center"/>
    </xf>
    <xf numFmtId="0" fontId="14" fillId="0" borderId="23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center" vertical="center"/>
    </xf>
    <xf numFmtId="0" fontId="14" fillId="0" borderId="8" xfId="0" quotePrefix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3" fillId="0" borderId="28" xfId="0" quotePrefix="1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5" fillId="0" borderId="28" xfId="0" quotePrefix="1" applyFont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3" fillId="0" borderId="31" xfId="0" quotePrefix="1" applyFont="1" applyBorder="1" applyAlignment="1">
      <alignment horizontal="center" vertical="center"/>
    </xf>
    <xf numFmtId="0" fontId="14" fillId="0" borderId="30" xfId="0" quotePrefix="1" applyFont="1" applyBorder="1" applyAlignment="1">
      <alignment horizontal="center" vertical="center"/>
    </xf>
    <xf numFmtId="0" fontId="3" fillId="0" borderId="29" xfId="0" quotePrefix="1" applyFont="1" applyBorder="1" applyAlignment="1">
      <alignment horizontal="center" vertical="center"/>
    </xf>
    <xf numFmtId="0" fontId="14" fillId="0" borderId="29" xfId="0" quotePrefix="1" applyFont="1" applyBorder="1" applyAlignment="1">
      <alignment horizontal="center" vertical="center"/>
    </xf>
    <xf numFmtId="0" fontId="14" fillId="0" borderId="27" xfId="0" quotePrefix="1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5" fillId="0" borderId="19" xfId="0" quotePrefix="1" applyFont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3" fillId="0" borderId="36" xfId="0" quotePrefix="1" applyFont="1" applyBorder="1" applyAlignment="1">
      <alignment horizontal="center" vertical="center"/>
    </xf>
    <xf numFmtId="0" fontId="14" fillId="0" borderId="35" xfId="0" quotePrefix="1" applyFont="1" applyBorder="1" applyAlignment="1">
      <alignment horizontal="center" vertical="center"/>
    </xf>
    <xf numFmtId="0" fontId="3" fillId="0" borderId="34" xfId="0" quotePrefix="1" applyFont="1" applyBorder="1" applyAlignment="1">
      <alignment horizontal="center" vertical="center"/>
    </xf>
    <xf numFmtId="0" fontId="14" fillId="0" borderId="34" xfId="0" quotePrefix="1" applyFont="1" applyBorder="1" applyAlignment="1">
      <alignment horizontal="center" vertical="center"/>
    </xf>
    <xf numFmtId="0" fontId="14" fillId="0" borderId="25" xfId="0" quotePrefix="1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quotePrefix="1" applyFont="1" applyBorder="1" applyAlignment="1">
      <alignment horizontal="center" vertical="center"/>
    </xf>
    <xf numFmtId="0" fontId="3" fillId="0" borderId="43" xfId="0" quotePrefix="1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5" fillId="0" borderId="43" xfId="0" quotePrefix="1" applyFont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14" fillId="0" borderId="46" xfId="0" quotePrefix="1" applyFont="1" applyBorder="1" applyAlignment="1">
      <alignment horizontal="center" vertical="center"/>
    </xf>
    <xf numFmtId="0" fontId="3" fillId="0" borderId="45" xfId="0" quotePrefix="1" applyFont="1" applyBorder="1" applyAlignment="1">
      <alignment horizontal="center" vertical="center"/>
    </xf>
    <xf numFmtId="0" fontId="14" fillId="0" borderId="45" xfId="0" quotePrefix="1" applyFont="1" applyBorder="1" applyAlignment="1">
      <alignment horizontal="center" vertical="center"/>
    </xf>
    <xf numFmtId="0" fontId="14" fillId="0" borderId="44" xfId="0" quotePrefix="1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" fontId="1" fillId="0" borderId="0" xfId="0" quotePrefix="1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47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6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" fillId="5" borderId="58" xfId="0" applyFont="1" applyFill="1" applyBorder="1" applyAlignment="1">
      <alignment vertical="center"/>
    </xf>
    <xf numFmtId="0" fontId="3" fillId="5" borderId="36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18" fillId="5" borderId="25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18" fillId="5" borderId="35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3" fillId="0" borderId="59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4" fillId="0" borderId="29" xfId="0" quotePrefix="1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4" borderId="35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1" xfId="0" quotePrefix="1" applyFont="1" applyFill="1" applyBorder="1" applyAlignment="1">
      <alignment horizontal="center" vertical="center"/>
    </xf>
    <xf numFmtId="0" fontId="3" fillId="4" borderId="29" xfId="0" quotePrefix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3" fillId="4" borderId="36" xfId="0" quotePrefix="1" applyFont="1" applyFill="1" applyBorder="1" applyAlignment="1">
      <alignment horizontal="center" vertical="center"/>
    </xf>
    <xf numFmtId="0" fontId="3" fillId="4" borderId="34" xfId="0" quotePrefix="1" applyFont="1" applyFill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4" fillId="0" borderId="45" xfId="0" quotePrefix="1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18" fillId="4" borderId="46" xfId="0" applyFont="1" applyFill="1" applyBorder="1" applyAlignment="1">
      <alignment horizontal="center" vertical="center"/>
    </xf>
    <xf numFmtId="0" fontId="3" fillId="4" borderId="61" xfId="0" quotePrefix="1" applyFont="1" applyFill="1" applyBorder="1" applyAlignment="1">
      <alignment horizontal="center" vertical="center"/>
    </xf>
    <xf numFmtId="0" fontId="3" fillId="4" borderId="62" xfId="0" quotePrefix="1" applyFont="1" applyFill="1" applyBorder="1" applyAlignment="1">
      <alignment horizontal="center" vertical="center"/>
    </xf>
    <xf numFmtId="0" fontId="18" fillId="0" borderId="44" xfId="0" applyFont="1" applyFill="1" applyBorder="1" applyAlignment="1">
      <alignment horizontal="center" vertical="center"/>
    </xf>
    <xf numFmtId="0" fontId="3" fillId="4" borderId="42" xfId="0" quotePrefix="1" applyFont="1" applyFill="1" applyBorder="1" applyAlignment="1">
      <alignment horizontal="center" vertical="center"/>
    </xf>
    <xf numFmtId="0" fontId="3" fillId="4" borderId="45" xfId="0" quotePrefix="1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18" fillId="0" borderId="63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15" fillId="0" borderId="59" xfId="0" quotePrefix="1" applyFont="1" applyBorder="1" applyAlignment="1">
      <alignment horizontal="center" vertical="center"/>
    </xf>
    <xf numFmtId="0" fontId="15" fillId="0" borderId="29" xfId="0" quotePrefix="1" applyFont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4" borderId="60" xfId="0" quotePrefix="1" applyFont="1" applyFill="1" applyBorder="1" applyAlignment="1">
      <alignment horizontal="center" vertical="center"/>
    </xf>
    <xf numFmtId="0" fontId="3" fillId="4" borderId="19" xfId="0" quotePrefix="1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4" borderId="52" xfId="0" quotePrefix="1" applyFont="1" applyFill="1" applyBorder="1" applyAlignment="1">
      <alignment horizontal="center" vertical="center"/>
    </xf>
    <xf numFmtId="0" fontId="3" fillId="4" borderId="43" xfId="0" quotePrefix="1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15" fillId="0" borderId="52" xfId="0" quotePrefix="1" applyFont="1" applyBorder="1" applyAlignment="1">
      <alignment horizontal="center" vertical="center"/>
    </xf>
    <xf numFmtId="0" fontId="15" fillId="0" borderId="45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49" fontId="29" fillId="3" borderId="64" xfId="0" applyNumberFormat="1" applyFont="1" applyFill="1" applyBorder="1" applyAlignment="1">
      <alignment horizontal="right" vertical="center"/>
    </xf>
    <xf numFmtId="49" fontId="29" fillId="3" borderId="65" xfId="0" applyNumberFormat="1" applyFont="1" applyFill="1" applyBorder="1" applyAlignment="1">
      <alignment horizontal="right" vertical="center"/>
    </xf>
    <xf numFmtId="49" fontId="29" fillId="3" borderId="66" xfId="0" applyNumberFormat="1" applyFont="1" applyFill="1" applyBorder="1" applyAlignment="1">
      <alignment horizontal="right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49" fontId="29" fillId="3" borderId="67" xfId="0" applyNumberFormat="1" applyFont="1" applyFill="1" applyBorder="1" applyAlignment="1">
      <alignment vertical="center"/>
    </xf>
    <xf numFmtId="49" fontId="29" fillId="3" borderId="47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0" fillId="5" borderId="58" xfId="0" applyFont="1" applyFill="1" applyBorder="1" applyAlignment="1">
      <alignment horizontal="left" vertical="center"/>
    </xf>
    <xf numFmtId="0" fontId="30" fillId="5" borderId="68" xfId="0" applyFont="1" applyFill="1" applyBorder="1" applyAlignment="1">
      <alignment horizontal="left" vertical="center"/>
    </xf>
    <xf numFmtId="0" fontId="30" fillId="5" borderId="69" xfId="0" applyFont="1" applyFill="1" applyBorder="1" applyAlignment="1">
      <alignment horizontal="left" vertical="center"/>
    </xf>
    <xf numFmtId="0" fontId="3" fillId="0" borderId="70" xfId="0" applyFont="1" applyBorder="1" applyAlignment="1">
      <alignment vertical="center"/>
    </xf>
    <xf numFmtId="0" fontId="3" fillId="6" borderId="31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3" fillId="6" borderId="42" xfId="0" applyFont="1" applyFill="1" applyBorder="1" applyAlignment="1">
      <alignment horizontal="center" vertical="center"/>
    </xf>
    <xf numFmtId="0" fontId="3" fillId="7" borderId="46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1" fillId="3" borderId="71" xfId="0" applyFont="1" applyFill="1" applyBorder="1" applyAlignment="1">
      <alignment horizontal="center" vertical="center"/>
    </xf>
    <xf numFmtId="0" fontId="31" fillId="3" borderId="72" xfId="0" applyFont="1" applyFill="1" applyBorder="1" applyAlignment="1">
      <alignment horizontal="center" vertical="center"/>
    </xf>
    <xf numFmtId="0" fontId="31" fillId="3" borderId="73" xfId="0" applyFont="1" applyFill="1" applyBorder="1" applyAlignment="1">
      <alignment horizontal="center" vertical="center"/>
    </xf>
    <xf numFmtId="0" fontId="32" fillId="0" borderId="36" xfId="0" applyFont="1" applyFill="1" applyBorder="1" applyAlignment="1">
      <alignment horizontal="center" vertical="center"/>
    </xf>
    <xf numFmtId="0" fontId="32" fillId="0" borderId="35" xfId="0" applyFont="1" applyFill="1" applyBorder="1" applyAlignment="1">
      <alignment horizontal="center" vertical="center"/>
    </xf>
    <xf numFmtId="0" fontId="31" fillId="4" borderId="36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0" fontId="31" fillId="4" borderId="2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31" fillId="3" borderId="36" xfId="0" applyFont="1" applyFill="1" applyBorder="1" applyAlignment="1">
      <alignment horizontal="center" vertical="center"/>
    </xf>
    <xf numFmtId="0" fontId="31" fillId="7" borderId="25" xfId="0" applyFont="1" applyFill="1" applyBorder="1" applyAlignment="1">
      <alignment horizontal="center" vertical="center"/>
    </xf>
    <xf numFmtId="0" fontId="33" fillId="2" borderId="74" xfId="0" applyFont="1" applyFill="1" applyBorder="1" applyAlignment="1">
      <alignment horizontal="center" vertical="center"/>
    </xf>
    <xf numFmtId="0" fontId="33" fillId="2" borderId="75" xfId="0" applyFont="1" applyFill="1" applyBorder="1" applyAlignment="1">
      <alignment horizontal="center" vertical="center"/>
    </xf>
    <xf numFmtId="0" fontId="33" fillId="2" borderId="76" xfId="0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vertical="center"/>
    </xf>
    <xf numFmtId="0" fontId="34" fillId="0" borderId="76" xfId="0" applyFont="1" applyFill="1" applyBorder="1" applyAlignment="1">
      <alignment vertical="center"/>
    </xf>
    <xf numFmtId="0" fontId="34" fillId="4" borderId="77" xfId="0" applyFont="1" applyFill="1" applyBorder="1" applyAlignment="1">
      <alignment horizontal="center" vertical="center"/>
    </xf>
    <xf numFmtId="0" fontId="34" fillId="4" borderId="78" xfId="0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horizontal="center" vertical="center"/>
    </xf>
    <xf numFmtId="0" fontId="34" fillId="0" borderId="76" xfId="0" applyFont="1" applyFill="1" applyBorder="1" applyAlignment="1">
      <alignment horizontal="center" vertical="center"/>
    </xf>
    <xf numFmtId="0" fontId="16" fillId="8" borderId="74" xfId="0" applyFont="1" applyFill="1" applyBorder="1" applyAlignment="1">
      <alignment horizontal="center" vertical="center"/>
    </xf>
    <xf numFmtId="0" fontId="16" fillId="8" borderId="76" xfId="0" applyFont="1" applyFill="1" applyBorder="1" applyAlignment="1">
      <alignment horizontal="center" vertical="center"/>
    </xf>
    <xf numFmtId="0" fontId="30" fillId="5" borderId="60" xfId="0" applyFont="1" applyFill="1" applyBorder="1" applyAlignment="1">
      <alignment horizontal="left" vertical="center"/>
    </xf>
    <xf numFmtId="0" fontId="30" fillId="5" borderId="79" xfId="0" applyFont="1" applyFill="1" applyBorder="1" applyAlignment="1">
      <alignment horizontal="left" vertical="center"/>
    </xf>
    <xf numFmtId="0" fontId="30" fillId="5" borderId="80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33" fillId="4" borderId="74" xfId="0" applyFont="1" applyFill="1" applyBorder="1" applyAlignment="1">
      <alignment vertical="center"/>
    </xf>
    <xf numFmtId="0" fontId="33" fillId="4" borderId="76" xfId="0" applyFont="1" applyFill="1" applyBorder="1" applyAlignment="1">
      <alignment vertical="center"/>
    </xf>
    <xf numFmtId="0" fontId="34" fillId="0" borderId="81" xfId="0" applyFont="1" applyFill="1" applyBorder="1" applyAlignment="1">
      <alignment horizontal="center" vertical="center"/>
    </xf>
    <xf numFmtId="0" fontId="34" fillId="0" borderId="82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6" borderId="31" xfId="0" quotePrefix="1" applyFont="1" applyFill="1" applyBorder="1" applyAlignment="1">
      <alignment horizontal="center" vertical="center"/>
    </xf>
    <xf numFmtId="0" fontId="3" fillId="7" borderId="27" xfId="0" quotePrefix="1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6" borderId="42" xfId="0" quotePrefix="1" applyFont="1" applyFill="1" applyBorder="1" applyAlignment="1">
      <alignment horizontal="center" vertical="center"/>
    </xf>
    <xf numFmtId="0" fontId="3" fillId="7" borderId="44" xfId="0" quotePrefix="1" applyFont="1" applyFill="1" applyBorder="1" applyAlignment="1">
      <alignment horizontal="center" vertical="center"/>
    </xf>
    <xf numFmtId="0" fontId="3" fillId="7" borderId="44" xfId="0" applyFont="1" applyFill="1" applyBorder="1" applyAlignment="1">
      <alignment horizontal="center" vertical="center"/>
    </xf>
    <xf numFmtId="0" fontId="33" fillId="2" borderId="74" xfId="0" quotePrefix="1" applyFont="1" applyFill="1" applyBorder="1" applyAlignment="1">
      <alignment horizontal="center" vertical="center"/>
    </xf>
    <xf numFmtId="0" fontId="33" fillId="4" borderId="74" xfId="0" applyFont="1" applyFill="1" applyBorder="1" applyAlignment="1">
      <alignment horizontal="center" vertical="center"/>
    </xf>
    <xf numFmtId="0" fontId="33" fillId="4" borderId="76" xfId="0" applyFont="1" applyFill="1" applyBorder="1" applyAlignment="1">
      <alignment horizontal="center" vertical="center"/>
    </xf>
    <xf numFmtId="0" fontId="35" fillId="0" borderId="70" xfId="0" applyFont="1" applyBorder="1" applyAlignment="1">
      <alignment horizontal="left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horizontal="center" vertical="center"/>
    </xf>
    <xf numFmtId="0" fontId="36" fillId="4" borderId="36" xfId="0" applyFont="1" applyFill="1" applyBorder="1" applyAlignment="1">
      <alignment horizontal="center" vertical="center"/>
    </xf>
    <xf numFmtId="0" fontId="36" fillId="4" borderId="25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3" fillId="4" borderId="74" xfId="0" applyFont="1" applyFill="1" applyBorder="1" applyAlignment="1">
      <alignment horizontal="center" vertical="center"/>
    </xf>
    <xf numFmtId="0" fontId="33" fillId="4" borderId="76" xfId="0" applyFont="1" applyFill="1" applyBorder="1" applyAlignment="1">
      <alignment horizontal="center" vertical="center"/>
    </xf>
    <xf numFmtId="0" fontId="33" fillId="4" borderId="81" xfId="0" applyFont="1" applyFill="1" applyBorder="1" applyAlignment="1">
      <alignment horizontal="center" vertical="center"/>
    </xf>
    <xf numFmtId="0" fontId="33" fillId="4" borderId="82" xfId="0" applyFont="1" applyFill="1" applyBorder="1" applyAlignment="1">
      <alignment horizontal="center" vertical="center"/>
    </xf>
    <xf numFmtId="0" fontId="16" fillId="2" borderId="74" xfId="0" quotePrefix="1" applyFont="1" applyFill="1" applyBorder="1" applyAlignment="1">
      <alignment horizontal="center" vertical="center"/>
    </xf>
    <xf numFmtId="0" fontId="16" fillId="2" borderId="76" xfId="0" quotePrefix="1" applyFont="1" applyFill="1" applyBorder="1" applyAlignment="1">
      <alignment horizontal="center" vertical="center"/>
    </xf>
    <xf numFmtId="0" fontId="30" fillId="5" borderId="58" xfId="0" applyFont="1" applyFill="1" applyBorder="1" applyAlignment="1">
      <alignment horizontal="center" vertical="center"/>
    </xf>
    <xf numFmtId="0" fontId="37" fillId="4" borderId="31" xfId="0" quotePrefix="1" applyFont="1" applyFill="1" applyBorder="1" applyAlignment="1">
      <alignment horizontal="center" vertical="center"/>
    </xf>
    <xf numFmtId="0" fontId="37" fillId="4" borderId="27" xfId="0" quotePrefix="1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37" fillId="4" borderId="42" xfId="0" quotePrefix="1" applyFont="1" applyFill="1" applyBorder="1" applyAlignment="1">
      <alignment horizontal="center" vertical="center"/>
    </xf>
    <xf numFmtId="0" fontId="37" fillId="4" borderId="44" xfId="0" quotePrefix="1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 vertical="center"/>
    </xf>
    <xf numFmtId="0" fontId="31" fillId="3" borderId="19" xfId="0" applyFont="1" applyFill="1" applyBorder="1" applyAlignment="1">
      <alignment horizontal="center" vertical="center"/>
    </xf>
    <xf numFmtId="0" fontId="31" fillId="7" borderId="35" xfId="0" applyFont="1" applyFill="1" applyBorder="1" applyAlignment="1">
      <alignment horizontal="center" vertical="center"/>
    </xf>
    <xf numFmtId="0" fontId="36" fillId="4" borderId="74" xfId="0" quotePrefix="1" applyFont="1" applyFill="1" applyBorder="1" applyAlignment="1">
      <alignment horizontal="center" vertical="center"/>
    </xf>
    <xf numFmtId="0" fontId="36" fillId="4" borderId="76" xfId="0" applyFont="1" applyFill="1" applyBorder="1" applyAlignment="1">
      <alignment horizontal="center" vertical="center"/>
    </xf>
    <xf numFmtId="0" fontId="16" fillId="2" borderId="74" xfId="0" applyFont="1" applyFill="1" applyBorder="1" applyAlignment="1">
      <alignment horizontal="center" vertical="center"/>
    </xf>
    <xf numFmtId="0" fontId="16" fillId="2" borderId="76" xfId="0" applyFont="1" applyFill="1" applyBorder="1" applyAlignment="1">
      <alignment horizontal="center" vertical="center"/>
    </xf>
    <xf numFmtId="0" fontId="30" fillId="5" borderId="49" xfId="0" applyFont="1" applyFill="1" applyBorder="1" applyAlignment="1">
      <alignment horizontal="left" vertical="center"/>
    </xf>
    <xf numFmtId="0" fontId="30" fillId="5" borderId="50" xfId="0" applyFont="1" applyFill="1" applyBorder="1" applyAlignment="1">
      <alignment horizontal="left" vertical="center"/>
    </xf>
    <xf numFmtId="0" fontId="30" fillId="5" borderId="51" xfId="0" applyFont="1" applyFill="1" applyBorder="1" applyAlignment="1">
      <alignment horizontal="left" vertical="center"/>
    </xf>
    <xf numFmtId="0" fontId="18" fillId="3" borderId="63" xfId="0" applyFont="1" applyFill="1" applyBorder="1" applyAlignment="1">
      <alignment horizontal="center" vertical="center"/>
    </xf>
    <xf numFmtId="0" fontId="18" fillId="3" borderId="83" xfId="0" applyFont="1" applyFill="1" applyBorder="1" applyAlignment="1">
      <alignment horizontal="center" vertical="center"/>
    </xf>
    <xf numFmtId="0" fontId="18" fillId="3" borderId="84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85" xfId="0" applyFont="1" applyFill="1" applyBorder="1" applyAlignment="1">
      <alignment horizontal="center" vertical="center"/>
    </xf>
    <xf numFmtId="0" fontId="18" fillId="7" borderId="85" xfId="0" applyFont="1" applyFill="1" applyBorder="1" applyAlignment="1">
      <alignment horizontal="center" vertical="center"/>
    </xf>
    <xf numFmtId="0" fontId="16" fillId="9" borderId="86" xfId="0" applyFont="1" applyFill="1" applyBorder="1" applyAlignment="1">
      <alignment horizontal="center" vertical="center"/>
    </xf>
    <xf numFmtId="0" fontId="16" fillId="9" borderId="87" xfId="0" applyFont="1" applyFill="1" applyBorder="1" applyAlignment="1">
      <alignment horizontal="center" vertical="center"/>
    </xf>
    <xf numFmtId="0" fontId="16" fillId="9" borderId="88" xfId="0" applyFont="1" applyFill="1" applyBorder="1" applyAlignment="1">
      <alignment horizontal="center" vertical="center"/>
    </xf>
    <xf numFmtId="0" fontId="16" fillId="8" borderId="86" xfId="0" applyFont="1" applyFill="1" applyBorder="1" applyAlignment="1">
      <alignment horizontal="center" vertical="center"/>
    </xf>
    <xf numFmtId="0" fontId="16" fillId="8" borderId="8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2" name="Straight Connector 1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3" name="Straight Connector 2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4" name="Straight Connector 3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5" name="Straight Connector 4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6" name="Straight Connector 5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7" name="Straight Connector 6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8" name="Straight Connector 7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9" name="Straight Connector 8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10" name="Straight Connector 9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11" name="Straight Connector 10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12" name="Straight Connector 11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13" name="Straight Connector 12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14" name="Straight Connector 13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15" name="Straight Connector 14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16" name="Straight Connector 15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17" name="Straight Connector 16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18" name="Straight Connector 17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KAP%20SH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TW I"/>
      <sheetName val="APR"/>
      <sheetName val="MEI"/>
      <sheetName val="JUN"/>
      <sheetName val="TW II"/>
      <sheetName val="Smt I"/>
      <sheetName val="JUL"/>
      <sheetName val="AGT"/>
      <sheetName val="SEP"/>
      <sheetName val="TW III"/>
      <sheetName val="OKT"/>
      <sheetName val="NOP"/>
      <sheetName val="DES"/>
      <sheetName val="TW IV"/>
      <sheetName val="Smt II"/>
      <sheetName val="2017"/>
      <sheetName val="Sheet1"/>
    </sheetNames>
    <sheetDataSet>
      <sheetData sheetId="0">
        <row r="7">
          <cell r="B7">
            <v>4</v>
          </cell>
        </row>
      </sheetData>
      <sheetData sheetId="1">
        <row r="7">
          <cell r="B7">
            <v>6</v>
          </cell>
        </row>
      </sheetData>
      <sheetData sheetId="2">
        <row r="7">
          <cell r="B7">
            <v>6</v>
          </cell>
        </row>
      </sheetData>
      <sheetData sheetId="3">
        <row r="7">
          <cell r="B7">
            <v>16</v>
          </cell>
        </row>
      </sheetData>
      <sheetData sheetId="4">
        <row r="7">
          <cell r="B7">
            <v>7</v>
          </cell>
        </row>
      </sheetData>
      <sheetData sheetId="5">
        <row r="7">
          <cell r="B7">
            <v>3</v>
          </cell>
        </row>
      </sheetData>
      <sheetData sheetId="6">
        <row r="7">
          <cell r="B7">
            <v>0</v>
          </cell>
        </row>
      </sheetData>
      <sheetData sheetId="7">
        <row r="7">
          <cell r="B7">
            <v>10</v>
          </cell>
        </row>
      </sheetData>
      <sheetData sheetId="8" refreshError="1"/>
      <sheetData sheetId="9">
        <row r="7">
          <cell r="B7">
            <v>1</v>
          </cell>
          <cell r="C7">
            <v>23</v>
          </cell>
          <cell r="D7" t="str">
            <v>-</v>
          </cell>
          <cell r="F7" t="str">
            <v>-</v>
          </cell>
          <cell r="G7">
            <v>21</v>
          </cell>
          <cell r="H7">
            <v>1</v>
          </cell>
          <cell r="I7" t="str">
            <v>-</v>
          </cell>
          <cell r="J7" t="str">
            <v>-</v>
          </cell>
          <cell r="L7">
            <v>0</v>
          </cell>
          <cell r="M7">
            <v>0</v>
          </cell>
          <cell r="Q7" t="str">
            <v>-</v>
          </cell>
          <cell r="R7">
            <v>86</v>
          </cell>
          <cell r="T7">
            <v>5</v>
          </cell>
          <cell r="U7">
            <v>17</v>
          </cell>
          <cell r="V7">
            <v>17</v>
          </cell>
          <cell r="W7">
            <v>89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</row>
        <row r="8">
          <cell r="B8">
            <v>5</v>
          </cell>
          <cell r="C8">
            <v>72</v>
          </cell>
          <cell r="D8">
            <v>6</v>
          </cell>
          <cell r="F8">
            <v>1</v>
          </cell>
          <cell r="G8">
            <v>72</v>
          </cell>
          <cell r="H8">
            <v>1</v>
          </cell>
          <cell r="I8" t="str">
            <v>-</v>
          </cell>
          <cell r="J8">
            <v>2</v>
          </cell>
          <cell r="L8">
            <v>0</v>
          </cell>
          <cell r="M8">
            <v>0</v>
          </cell>
          <cell r="Q8" t="str">
            <v>-</v>
          </cell>
          <cell r="R8">
            <v>253</v>
          </cell>
          <cell r="T8">
            <v>13</v>
          </cell>
          <cell r="U8">
            <v>44</v>
          </cell>
          <cell r="V8">
            <v>61</v>
          </cell>
          <cell r="W8">
            <v>276</v>
          </cell>
          <cell r="X8" t="str">
            <v>-</v>
          </cell>
          <cell r="Y8" t="str">
            <v>-</v>
          </cell>
          <cell r="Z8" t="str">
            <v>-</v>
          </cell>
          <cell r="AA8" t="str">
            <v>-</v>
          </cell>
          <cell r="AB8">
            <v>2</v>
          </cell>
          <cell r="AC8">
            <v>7</v>
          </cell>
        </row>
        <row r="9">
          <cell r="B9">
            <v>10</v>
          </cell>
          <cell r="C9">
            <v>87</v>
          </cell>
          <cell r="D9">
            <v>6</v>
          </cell>
          <cell r="F9" t="str">
            <v>-</v>
          </cell>
          <cell r="G9">
            <v>86</v>
          </cell>
          <cell r="H9">
            <v>5</v>
          </cell>
          <cell r="I9" t="str">
            <v>-</v>
          </cell>
          <cell r="J9" t="str">
            <v>-</v>
          </cell>
          <cell r="L9">
            <v>0</v>
          </cell>
          <cell r="M9">
            <v>1</v>
          </cell>
          <cell r="Q9" t="str">
            <v>-</v>
          </cell>
          <cell r="R9">
            <v>315</v>
          </cell>
          <cell r="T9">
            <v>24</v>
          </cell>
          <cell r="U9">
            <v>99</v>
          </cell>
          <cell r="V9">
            <v>65</v>
          </cell>
          <cell r="W9">
            <v>311</v>
          </cell>
          <cell r="X9" t="str">
            <v>-</v>
          </cell>
          <cell r="Y9" t="str">
            <v>-</v>
          </cell>
          <cell r="Z9" t="str">
            <v>-</v>
          </cell>
          <cell r="AA9" t="str">
            <v>-</v>
          </cell>
          <cell r="AB9">
            <v>3</v>
          </cell>
          <cell r="AC9">
            <v>19</v>
          </cell>
        </row>
        <row r="10">
          <cell r="B10">
            <v>10</v>
          </cell>
          <cell r="C10">
            <v>78</v>
          </cell>
          <cell r="D10" t="str">
            <v>-</v>
          </cell>
          <cell r="F10">
            <v>1</v>
          </cell>
          <cell r="G10">
            <v>69</v>
          </cell>
          <cell r="H10">
            <v>6</v>
          </cell>
          <cell r="I10" t="str">
            <v>-</v>
          </cell>
          <cell r="J10">
            <v>2</v>
          </cell>
          <cell r="L10">
            <v>2</v>
          </cell>
          <cell r="M10">
            <v>0</v>
          </cell>
          <cell r="Q10" t="str">
            <v>-</v>
          </cell>
          <cell r="R10">
            <v>275</v>
          </cell>
          <cell r="T10">
            <v>20</v>
          </cell>
          <cell r="U10">
            <v>73</v>
          </cell>
          <cell r="V10">
            <v>59</v>
          </cell>
          <cell r="W10">
            <v>282</v>
          </cell>
          <cell r="X10" t="str">
            <v>-</v>
          </cell>
          <cell r="Y10" t="str">
            <v>-</v>
          </cell>
          <cell r="Z10" t="str">
            <v>-</v>
          </cell>
          <cell r="AA10" t="str">
            <v>-</v>
          </cell>
          <cell r="AB10">
            <v>1</v>
          </cell>
          <cell r="AC10">
            <v>4</v>
          </cell>
        </row>
        <row r="11">
          <cell r="B11">
            <v>6</v>
          </cell>
          <cell r="C11">
            <v>47</v>
          </cell>
          <cell r="D11">
            <v>5</v>
          </cell>
          <cell r="F11">
            <v>1</v>
          </cell>
          <cell r="G11">
            <v>42</v>
          </cell>
          <cell r="H11">
            <v>6</v>
          </cell>
          <cell r="I11" t="str">
            <v>-</v>
          </cell>
          <cell r="J11" t="str">
            <v>-</v>
          </cell>
          <cell r="L11">
            <v>2</v>
          </cell>
          <cell r="M11">
            <v>2</v>
          </cell>
          <cell r="Q11" t="str">
            <v>-</v>
          </cell>
          <cell r="R11">
            <v>186</v>
          </cell>
          <cell r="T11">
            <v>20</v>
          </cell>
          <cell r="U11">
            <v>82</v>
          </cell>
          <cell r="V11">
            <v>33</v>
          </cell>
          <cell r="W11">
            <v>179</v>
          </cell>
          <cell r="X11" t="str">
            <v>-</v>
          </cell>
          <cell r="Y11" t="str">
            <v>-</v>
          </cell>
          <cell r="Z11" t="str">
            <v>-</v>
          </cell>
          <cell r="AA11" t="str">
            <v>-</v>
          </cell>
          <cell r="AB11" t="str">
            <v>-</v>
          </cell>
          <cell r="AC11" t="str">
            <v>-</v>
          </cell>
        </row>
        <row r="12">
          <cell r="B12">
            <v>6</v>
          </cell>
          <cell r="C12">
            <v>274</v>
          </cell>
          <cell r="D12" t="str">
            <v>-</v>
          </cell>
          <cell r="F12" t="str">
            <v>-</v>
          </cell>
          <cell r="G12">
            <v>237</v>
          </cell>
          <cell r="H12">
            <v>2</v>
          </cell>
          <cell r="I12" t="str">
            <v>-</v>
          </cell>
          <cell r="J12">
            <v>1</v>
          </cell>
          <cell r="L12">
            <v>2</v>
          </cell>
          <cell r="M12">
            <v>0</v>
          </cell>
          <cell r="Q12" t="str">
            <v>-</v>
          </cell>
          <cell r="R12">
            <v>959</v>
          </cell>
          <cell r="T12">
            <v>34</v>
          </cell>
          <cell r="U12">
            <v>180</v>
          </cell>
          <cell r="V12">
            <v>38</v>
          </cell>
          <cell r="W12">
            <v>244</v>
          </cell>
          <cell r="X12">
            <v>170</v>
          </cell>
          <cell r="Y12">
            <v>562</v>
          </cell>
          <cell r="Z12" t="str">
            <v>-</v>
          </cell>
          <cell r="AA12" t="str">
            <v>-</v>
          </cell>
          <cell r="AB12" t="str">
            <v>-</v>
          </cell>
          <cell r="AC12" t="str">
            <v>-</v>
          </cell>
        </row>
        <row r="13">
          <cell r="B13">
            <v>14</v>
          </cell>
          <cell r="C13">
            <v>136</v>
          </cell>
          <cell r="D13" t="str">
            <v>-</v>
          </cell>
          <cell r="F13">
            <v>4</v>
          </cell>
          <cell r="G13">
            <v>109</v>
          </cell>
          <cell r="H13">
            <v>15</v>
          </cell>
          <cell r="I13" t="str">
            <v>-</v>
          </cell>
          <cell r="J13">
            <v>1</v>
          </cell>
          <cell r="L13">
            <v>1</v>
          </cell>
          <cell r="M13">
            <v>0</v>
          </cell>
          <cell r="Q13" t="str">
            <v>-</v>
          </cell>
          <cell r="R13">
            <v>517</v>
          </cell>
          <cell r="T13">
            <v>37</v>
          </cell>
          <cell r="U13">
            <v>119</v>
          </cell>
          <cell r="V13">
            <v>25</v>
          </cell>
          <cell r="W13">
            <v>130</v>
          </cell>
          <cell r="X13">
            <v>18</v>
          </cell>
          <cell r="Y13">
            <v>95</v>
          </cell>
          <cell r="Z13">
            <v>50</v>
          </cell>
          <cell r="AA13">
            <v>278</v>
          </cell>
          <cell r="AB13" t="str">
            <v>-</v>
          </cell>
          <cell r="AC13" t="str">
            <v>-</v>
          </cell>
        </row>
        <row r="14">
          <cell r="B14">
            <v>8</v>
          </cell>
          <cell r="C14">
            <v>67</v>
          </cell>
          <cell r="D14" t="str">
            <v>-</v>
          </cell>
          <cell r="F14">
            <v>3</v>
          </cell>
          <cell r="G14">
            <v>48</v>
          </cell>
          <cell r="H14">
            <v>4</v>
          </cell>
          <cell r="I14" t="str">
            <v>-</v>
          </cell>
          <cell r="J14" t="str">
            <v>-</v>
          </cell>
          <cell r="L14">
            <v>4</v>
          </cell>
          <cell r="M14">
            <v>2</v>
          </cell>
          <cell r="Q14" t="str">
            <v>-</v>
          </cell>
          <cell r="R14">
            <v>389</v>
          </cell>
          <cell r="T14">
            <v>7</v>
          </cell>
          <cell r="U14">
            <v>18</v>
          </cell>
          <cell r="V14">
            <v>7</v>
          </cell>
          <cell r="W14">
            <v>48</v>
          </cell>
          <cell r="X14">
            <v>38</v>
          </cell>
          <cell r="Y14">
            <v>284</v>
          </cell>
          <cell r="Z14">
            <v>9</v>
          </cell>
          <cell r="AA14">
            <v>49</v>
          </cell>
          <cell r="AB14" t="str">
            <v>-</v>
          </cell>
          <cell r="AC14" t="str">
            <v>-</v>
          </cell>
        </row>
        <row r="15">
          <cell r="B15">
            <v>7</v>
          </cell>
          <cell r="C15">
            <v>192</v>
          </cell>
          <cell r="D15">
            <v>4</v>
          </cell>
          <cell r="F15">
            <v>5</v>
          </cell>
          <cell r="G15">
            <v>163</v>
          </cell>
          <cell r="H15">
            <v>4</v>
          </cell>
          <cell r="I15" t="str">
            <v>-</v>
          </cell>
          <cell r="J15">
            <v>1</v>
          </cell>
          <cell r="L15">
            <v>5</v>
          </cell>
          <cell r="M15">
            <v>1</v>
          </cell>
          <cell r="Q15">
            <v>6</v>
          </cell>
          <cell r="R15">
            <v>579</v>
          </cell>
          <cell r="T15">
            <v>27</v>
          </cell>
          <cell r="U15">
            <v>90</v>
          </cell>
          <cell r="V15">
            <v>39</v>
          </cell>
          <cell r="W15">
            <v>176</v>
          </cell>
          <cell r="X15">
            <v>92</v>
          </cell>
          <cell r="Y15">
            <v>334</v>
          </cell>
          <cell r="Z15">
            <v>11</v>
          </cell>
          <cell r="AA15">
            <v>58</v>
          </cell>
          <cell r="AB15">
            <v>10</v>
          </cell>
          <cell r="AC15">
            <v>48</v>
          </cell>
        </row>
        <row r="16">
          <cell r="B16">
            <v>13</v>
          </cell>
          <cell r="C16">
            <v>159</v>
          </cell>
          <cell r="D16">
            <v>12</v>
          </cell>
          <cell r="F16">
            <v>8</v>
          </cell>
          <cell r="G16">
            <v>138</v>
          </cell>
          <cell r="H16">
            <v>3</v>
          </cell>
          <cell r="I16">
            <v>1</v>
          </cell>
          <cell r="J16">
            <v>7</v>
          </cell>
          <cell r="L16">
            <v>0</v>
          </cell>
          <cell r="M16">
            <v>2</v>
          </cell>
          <cell r="Q16">
            <v>1</v>
          </cell>
          <cell r="R16">
            <v>634</v>
          </cell>
          <cell r="T16">
            <v>8</v>
          </cell>
          <cell r="U16">
            <v>37</v>
          </cell>
          <cell r="V16">
            <v>3</v>
          </cell>
          <cell r="W16">
            <v>12</v>
          </cell>
          <cell r="X16">
            <v>126</v>
          </cell>
          <cell r="Y16">
            <v>628</v>
          </cell>
          <cell r="Z16">
            <v>17</v>
          </cell>
          <cell r="AA16">
            <v>81</v>
          </cell>
          <cell r="AB16">
            <v>5</v>
          </cell>
          <cell r="AC16">
            <v>38</v>
          </cell>
        </row>
        <row r="17">
          <cell r="B17">
            <v>24</v>
          </cell>
          <cell r="C17">
            <v>167</v>
          </cell>
          <cell r="D17">
            <v>2</v>
          </cell>
          <cell r="F17">
            <v>4</v>
          </cell>
          <cell r="G17">
            <v>144</v>
          </cell>
          <cell r="H17">
            <v>11</v>
          </cell>
          <cell r="I17" t="str">
            <v>-</v>
          </cell>
          <cell r="J17">
            <v>4</v>
          </cell>
          <cell r="L17">
            <v>5</v>
          </cell>
          <cell r="M17">
            <v>3</v>
          </cell>
          <cell r="Q17">
            <v>5</v>
          </cell>
          <cell r="R17">
            <v>690</v>
          </cell>
          <cell r="T17">
            <v>22</v>
          </cell>
          <cell r="U17">
            <v>86</v>
          </cell>
          <cell r="V17">
            <v>26</v>
          </cell>
          <cell r="W17">
            <v>133</v>
          </cell>
          <cell r="X17">
            <v>100</v>
          </cell>
          <cell r="Y17">
            <v>530</v>
          </cell>
          <cell r="Z17">
            <v>23</v>
          </cell>
          <cell r="AA17">
            <v>121</v>
          </cell>
          <cell r="AB17" t="str">
            <v>-</v>
          </cell>
          <cell r="AC17" t="str">
            <v>-</v>
          </cell>
        </row>
        <row r="18">
          <cell r="B18">
            <v>18</v>
          </cell>
          <cell r="C18">
            <v>163</v>
          </cell>
          <cell r="D18">
            <v>3</v>
          </cell>
          <cell r="F18">
            <v>5</v>
          </cell>
          <cell r="G18">
            <v>139</v>
          </cell>
          <cell r="H18">
            <v>8</v>
          </cell>
          <cell r="I18" t="str">
            <v>-</v>
          </cell>
          <cell r="J18">
            <v>1</v>
          </cell>
          <cell r="L18">
            <v>7</v>
          </cell>
          <cell r="M18">
            <v>8</v>
          </cell>
          <cell r="Q18" t="str">
            <v>-</v>
          </cell>
          <cell r="R18">
            <v>713</v>
          </cell>
          <cell r="T18">
            <v>6</v>
          </cell>
          <cell r="U18">
            <v>19</v>
          </cell>
          <cell r="V18">
            <v>3</v>
          </cell>
          <cell r="W18">
            <v>5</v>
          </cell>
          <cell r="X18">
            <v>136</v>
          </cell>
          <cell r="Y18">
            <v>769</v>
          </cell>
          <cell r="Z18">
            <v>23</v>
          </cell>
          <cell r="AA18">
            <v>115</v>
          </cell>
          <cell r="AB18" t="str">
            <v>-</v>
          </cell>
          <cell r="AC18" t="str">
            <v>-</v>
          </cell>
        </row>
        <row r="20">
          <cell r="B20">
            <v>16</v>
          </cell>
          <cell r="C20">
            <v>71</v>
          </cell>
          <cell r="D20">
            <v>11</v>
          </cell>
          <cell r="F20">
            <v>2</v>
          </cell>
          <cell r="G20">
            <v>66</v>
          </cell>
          <cell r="H20">
            <v>10</v>
          </cell>
          <cell r="I20" t="str">
            <v>-</v>
          </cell>
          <cell r="J20">
            <v>1</v>
          </cell>
          <cell r="L20">
            <v>6</v>
          </cell>
          <cell r="M20">
            <v>2</v>
          </cell>
          <cell r="Q20" t="str">
            <v>-</v>
          </cell>
          <cell r="R20">
            <v>419</v>
          </cell>
          <cell r="T20">
            <v>11</v>
          </cell>
          <cell r="U20">
            <v>58</v>
          </cell>
          <cell r="V20" t="str">
            <v>-</v>
          </cell>
          <cell r="W20" t="str">
            <v>-</v>
          </cell>
          <cell r="X20">
            <v>67</v>
          </cell>
          <cell r="Y20">
            <v>454</v>
          </cell>
          <cell r="Z20">
            <v>9</v>
          </cell>
          <cell r="AA20">
            <v>39</v>
          </cell>
          <cell r="AB20" t="str">
            <v>-</v>
          </cell>
          <cell r="AC20" t="str">
            <v>-</v>
          </cell>
        </row>
        <row r="21">
          <cell r="B21" t="str">
            <v>-</v>
          </cell>
          <cell r="C21">
            <v>13</v>
          </cell>
          <cell r="D21">
            <v>14</v>
          </cell>
          <cell r="F21">
            <v>17</v>
          </cell>
          <cell r="G21">
            <v>1</v>
          </cell>
          <cell r="H21" t="str">
            <v>-</v>
          </cell>
          <cell r="I21" t="str">
            <v>-</v>
          </cell>
          <cell r="J21">
            <v>2</v>
          </cell>
          <cell r="L21">
            <v>6</v>
          </cell>
          <cell r="M21">
            <v>1</v>
          </cell>
          <cell r="Q21">
            <v>2</v>
          </cell>
          <cell r="R21">
            <v>66</v>
          </cell>
          <cell r="T21" t="str">
            <v>-</v>
          </cell>
          <cell r="U21" t="str">
            <v>-</v>
          </cell>
          <cell r="V21">
            <v>3</v>
          </cell>
          <cell r="W21">
            <v>11</v>
          </cell>
          <cell r="X21">
            <v>19</v>
          </cell>
          <cell r="Y21">
            <v>50</v>
          </cell>
          <cell r="Z21">
            <v>5</v>
          </cell>
          <cell r="AA21">
            <v>17</v>
          </cell>
          <cell r="AB21" t="str">
            <v>-</v>
          </cell>
          <cell r="AC21" t="str">
            <v>-</v>
          </cell>
        </row>
        <row r="51">
          <cell r="V51">
            <v>34</v>
          </cell>
          <cell r="W51" t="str">
            <v>-</v>
          </cell>
          <cell r="X51" t="str">
            <v>-</v>
          </cell>
          <cell r="Z51">
            <v>29</v>
          </cell>
          <cell r="AA51">
            <v>1</v>
          </cell>
          <cell r="AB51" t="str">
            <v>-</v>
          </cell>
          <cell r="AD51">
            <v>12</v>
          </cell>
          <cell r="AE51">
            <v>4</v>
          </cell>
          <cell r="AF51" t="str">
            <v>-</v>
          </cell>
          <cell r="AH51">
            <v>17</v>
          </cell>
          <cell r="AI51" t="str">
            <v>-</v>
          </cell>
          <cell r="AJ51" t="str">
            <v>-</v>
          </cell>
        </row>
        <row r="52">
          <cell r="V52">
            <v>38</v>
          </cell>
          <cell r="W52" t="str">
            <v>-</v>
          </cell>
          <cell r="X52" t="str">
            <v>-</v>
          </cell>
          <cell r="Z52">
            <v>22</v>
          </cell>
          <cell r="AA52" t="str">
            <v>-</v>
          </cell>
          <cell r="AB52" t="str">
            <v>-</v>
          </cell>
          <cell r="AD52">
            <v>1</v>
          </cell>
          <cell r="AE52" t="str">
            <v>-</v>
          </cell>
          <cell r="AF52" t="str">
            <v>-</v>
          </cell>
          <cell r="AH52">
            <v>28</v>
          </cell>
          <cell r="AI52" t="str">
            <v>-</v>
          </cell>
          <cell r="AJ52" t="str">
            <v>-</v>
          </cell>
          <cell r="AP52">
            <v>36</v>
          </cell>
          <cell r="AQ52">
            <v>2</v>
          </cell>
          <cell r="AR52">
            <v>1</v>
          </cell>
        </row>
        <row r="53">
          <cell r="V53">
            <v>168</v>
          </cell>
          <cell r="W53">
            <v>2</v>
          </cell>
          <cell r="X53" t="str">
            <v>-</v>
          </cell>
          <cell r="Z53">
            <v>78</v>
          </cell>
          <cell r="AA53" t="str">
            <v>-</v>
          </cell>
          <cell r="AB53" t="str">
            <v>-</v>
          </cell>
          <cell r="AD53">
            <v>42</v>
          </cell>
          <cell r="AE53" t="str">
            <v>-</v>
          </cell>
          <cell r="AF53">
            <v>2</v>
          </cell>
          <cell r="AH53">
            <v>128</v>
          </cell>
          <cell r="AI53">
            <v>5</v>
          </cell>
          <cell r="AJ53">
            <v>1</v>
          </cell>
          <cell r="AP53">
            <v>127</v>
          </cell>
          <cell r="AQ53">
            <v>3</v>
          </cell>
          <cell r="AR53">
            <v>2</v>
          </cell>
        </row>
        <row r="99">
          <cell r="N99">
            <v>14</v>
          </cell>
          <cell r="O99">
            <v>60</v>
          </cell>
          <cell r="P99">
            <v>8</v>
          </cell>
          <cell r="Q99">
            <v>23</v>
          </cell>
          <cell r="R99" t="str">
            <v>-</v>
          </cell>
          <cell r="S99" t="str">
            <v>-</v>
          </cell>
          <cell r="T99">
            <v>2</v>
          </cell>
          <cell r="U99">
            <v>5</v>
          </cell>
        </row>
        <row r="100">
          <cell r="N100">
            <v>20</v>
          </cell>
          <cell r="O100">
            <v>120</v>
          </cell>
          <cell r="P100">
            <v>12</v>
          </cell>
          <cell r="Q100">
            <v>67</v>
          </cell>
          <cell r="R100">
            <v>5</v>
          </cell>
          <cell r="S100">
            <v>28</v>
          </cell>
          <cell r="T100">
            <v>9</v>
          </cell>
          <cell r="U100">
            <v>41</v>
          </cell>
        </row>
        <row r="101">
          <cell r="N101" t="str">
            <v>-</v>
          </cell>
          <cell r="O101" t="str">
            <v>-</v>
          </cell>
          <cell r="P101">
            <v>3</v>
          </cell>
          <cell r="Q101">
            <v>19</v>
          </cell>
          <cell r="R101">
            <v>7</v>
          </cell>
          <cell r="S101">
            <v>46</v>
          </cell>
          <cell r="T101" t="str">
            <v>-</v>
          </cell>
          <cell r="U101" t="str">
            <v>-</v>
          </cell>
        </row>
        <row r="102">
          <cell r="N102" t="str">
            <v>-</v>
          </cell>
          <cell r="O102" t="str">
            <v>-</v>
          </cell>
          <cell r="P102">
            <v>7</v>
          </cell>
          <cell r="Q102">
            <v>39</v>
          </cell>
          <cell r="R102" t="str">
            <v>-</v>
          </cell>
          <cell r="S102" t="str">
            <v>-</v>
          </cell>
          <cell r="T102" t="str">
            <v>-</v>
          </cell>
          <cell r="U102" t="str">
            <v>-</v>
          </cell>
        </row>
        <row r="103">
          <cell r="N103" t="str">
            <v>-</v>
          </cell>
          <cell r="O103" t="str">
            <v>-</v>
          </cell>
          <cell r="P103" t="str">
            <v>-</v>
          </cell>
          <cell r="Q103" t="str">
            <v>-</v>
          </cell>
          <cell r="R103" t="str">
            <v>-</v>
          </cell>
          <cell r="S103" t="str">
            <v>-</v>
          </cell>
          <cell r="T103">
            <v>6</v>
          </cell>
          <cell r="U103">
            <v>34</v>
          </cell>
        </row>
        <row r="105">
          <cell r="N105">
            <v>104</v>
          </cell>
          <cell r="P105">
            <v>145</v>
          </cell>
          <cell r="R105">
            <v>100</v>
          </cell>
          <cell r="T105">
            <v>55</v>
          </cell>
        </row>
        <row r="107">
          <cell r="N107">
            <v>17</v>
          </cell>
          <cell r="O107">
            <v>67</v>
          </cell>
          <cell r="P107">
            <v>15</v>
          </cell>
          <cell r="Q107">
            <v>44</v>
          </cell>
          <cell r="R107">
            <v>5</v>
          </cell>
          <cell r="S107">
            <v>13</v>
          </cell>
          <cell r="T107">
            <v>9</v>
          </cell>
          <cell r="U107">
            <v>43</v>
          </cell>
          <cell r="X107">
            <v>13</v>
          </cell>
          <cell r="Y107">
            <v>49</v>
          </cell>
        </row>
        <row r="108">
          <cell r="N108">
            <v>21</v>
          </cell>
          <cell r="O108">
            <v>177</v>
          </cell>
          <cell r="P108">
            <v>7</v>
          </cell>
          <cell r="Q108">
            <v>31</v>
          </cell>
          <cell r="R108" t="str">
            <v>-</v>
          </cell>
          <cell r="S108" t="str">
            <v>-</v>
          </cell>
          <cell r="T108">
            <v>17</v>
          </cell>
          <cell r="U108">
            <v>70</v>
          </cell>
          <cell r="X108">
            <v>16</v>
          </cell>
          <cell r="Y108">
            <v>74</v>
          </cell>
        </row>
        <row r="109">
          <cell r="N109" t="str">
            <v>-</v>
          </cell>
          <cell r="O109" t="str">
            <v>-</v>
          </cell>
          <cell r="P109" t="str">
            <v>-</v>
          </cell>
          <cell r="Q109" t="str">
            <v>-</v>
          </cell>
          <cell r="R109" t="str">
            <v>-</v>
          </cell>
          <cell r="S109" t="str">
            <v>-</v>
          </cell>
          <cell r="T109" t="str">
            <v>-</v>
          </cell>
          <cell r="U109" t="str">
            <v>-</v>
          </cell>
          <cell r="X109" t="str">
            <v>-</v>
          </cell>
          <cell r="Y109" t="str">
            <v>-</v>
          </cell>
        </row>
        <row r="110">
          <cell r="N110" t="str">
            <v>-</v>
          </cell>
          <cell r="O110" t="str">
            <v>-</v>
          </cell>
          <cell r="P110" t="str">
            <v>-</v>
          </cell>
          <cell r="Q110" t="str">
            <v>-</v>
          </cell>
          <cell r="R110" t="str">
            <v>-</v>
          </cell>
          <cell r="S110" t="str">
            <v>-</v>
          </cell>
          <cell r="T110" t="str">
            <v>-</v>
          </cell>
          <cell r="U110" t="str">
            <v>-</v>
          </cell>
          <cell r="X110" t="str">
            <v>-</v>
          </cell>
          <cell r="Y110" t="str">
            <v>-</v>
          </cell>
        </row>
        <row r="111"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  <cell r="R111" t="str">
            <v>-</v>
          </cell>
          <cell r="S111" t="str">
            <v>-</v>
          </cell>
          <cell r="T111">
            <v>2</v>
          </cell>
          <cell r="U111">
            <v>6</v>
          </cell>
          <cell r="X111" t="str">
            <v>-</v>
          </cell>
          <cell r="Y111" t="str">
            <v>-</v>
          </cell>
        </row>
        <row r="113">
          <cell r="N113">
            <v>89</v>
          </cell>
          <cell r="P113">
            <v>54</v>
          </cell>
          <cell r="R113">
            <v>34</v>
          </cell>
          <cell r="T113">
            <v>121</v>
          </cell>
          <cell r="X113">
            <v>95</v>
          </cell>
        </row>
        <row r="115">
          <cell r="N115">
            <v>9</v>
          </cell>
          <cell r="O115">
            <v>68</v>
          </cell>
          <cell r="P115">
            <v>14</v>
          </cell>
          <cell r="Q115">
            <v>52</v>
          </cell>
          <cell r="R115">
            <v>2</v>
          </cell>
          <cell r="S115">
            <v>5</v>
          </cell>
          <cell r="T115">
            <v>16</v>
          </cell>
          <cell r="U115">
            <v>42</v>
          </cell>
          <cell r="X115">
            <v>9</v>
          </cell>
          <cell r="Y115">
            <v>37</v>
          </cell>
        </row>
        <row r="116">
          <cell r="N116">
            <v>9</v>
          </cell>
          <cell r="O116">
            <v>86</v>
          </cell>
          <cell r="P116">
            <v>6</v>
          </cell>
          <cell r="Q116">
            <v>32</v>
          </cell>
          <cell r="R116">
            <v>2</v>
          </cell>
          <cell r="S116">
            <v>20</v>
          </cell>
          <cell r="T116">
            <v>13</v>
          </cell>
          <cell r="U116">
            <v>65</v>
          </cell>
          <cell r="X116">
            <v>10</v>
          </cell>
          <cell r="Y116">
            <v>59</v>
          </cell>
        </row>
        <row r="117">
          <cell r="N117">
            <v>141</v>
          </cell>
          <cell r="O117">
            <v>313</v>
          </cell>
          <cell r="P117">
            <v>15</v>
          </cell>
          <cell r="Q117">
            <v>76</v>
          </cell>
          <cell r="R117">
            <v>31</v>
          </cell>
          <cell r="S117">
            <v>238</v>
          </cell>
          <cell r="T117">
            <v>92</v>
          </cell>
          <cell r="U117">
            <v>334</v>
          </cell>
          <cell r="X117">
            <v>100</v>
          </cell>
          <cell r="Y117">
            <v>530</v>
          </cell>
        </row>
        <row r="118">
          <cell r="N118">
            <v>11</v>
          </cell>
          <cell r="O118">
            <v>95</v>
          </cell>
          <cell r="P118">
            <v>43</v>
          </cell>
          <cell r="Q118">
            <v>239</v>
          </cell>
          <cell r="R118">
            <v>9</v>
          </cell>
          <cell r="S118">
            <v>49</v>
          </cell>
          <cell r="T118">
            <v>11</v>
          </cell>
          <cell r="U118">
            <v>58</v>
          </cell>
          <cell r="X118">
            <v>23</v>
          </cell>
          <cell r="Y118">
            <v>121</v>
          </cell>
        </row>
        <row r="119"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  <cell r="R119" t="str">
            <v>-</v>
          </cell>
          <cell r="S119" t="str">
            <v>-</v>
          </cell>
          <cell r="T119">
            <v>2</v>
          </cell>
          <cell r="U119">
            <v>8</v>
          </cell>
          <cell r="X119" t="str">
            <v>-</v>
          </cell>
          <cell r="Y119" t="str">
            <v>-</v>
          </cell>
        </row>
        <row r="121">
          <cell r="N121">
            <v>766</v>
          </cell>
          <cell r="P121">
            <v>318</v>
          </cell>
          <cell r="R121">
            <v>255</v>
          </cell>
          <cell r="T121">
            <v>403</v>
          </cell>
          <cell r="X121">
            <v>595</v>
          </cell>
        </row>
      </sheetData>
      <sheetData sheetId="10">
        <row r="7">
          <cell r="B7">
            <v>2</v>
          </cell>
          <cell r="C7">
            <v>9</v>
          </cell>
          <cell r="D7" t="str">
            <v>-</v>
          </cell>
          <cell r="F7" t="str">
            <v>-</v>
          </cell>
          <cell r="G7">
            <v>11</v>
          </cell>
          <cell r="H7" t="str">
            <v>-</v>
          </cell>
          <cell r="I7" t="str">
            <v>-</v>
          </cell>
          <cell r="J7" t="str">
            <v>-</v>
          </cell>
          <cell r="L7">
            <v>0</v>
          </cell>
          <cell r="M7">
            <v>0</v>
          </cell>
          <cell r="Q7" t="str">
            <v>-</v>
          </cell>
          <cell r="R7">
            <v>27</v>
          </cell>
          <cell r="T7">
            <v>2</v>
          </cell>
          <cell r="U7">
            <v>5</v>
          </cell>
          <cell r="V7">
            <v>9</v>
          </cell>
          <cell r="W7">
            <v>38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</row>
        <row r="8">
          <cell r="B8">
            <v>7</v>
          </cell>
          <cell r="C8">
            <v>90</v>
          </cell>
          <cell r="D8">
            <v>6</v>
          </cell>
          <cell r="F8">
            <v>1</v>
          </cell>
          <cell r="G8">
            <v>89</v>
          </cell>
          <cell r="H8">
            <v>4</v>
          </cell>
          <cell r="I8" t="str">
            <v>-</v>
          </cell>
          <cell r="J8" t="str">
            <v>-</v>
          </cell>
          <cell r="L8">
            <v>0</v>
          </cell>
          <cell r="M8">
            <v>2</v>
          </cell>
          <cell r="Q8" t="str">
            <v>-</v>
          </cell>
          <cell r="R8">
            <v>285</v>
          </cell>
          <cell r="T8">
            <v>14</v>
          </cell>
          <cell r="U8">
            <v>59</v>
          </cell>
          <cell r="V8">
            <v>82</v>
          </cell>
          <cell r="W8">
            <v>325</v>
          </cell>
          <cell r="X8" t="str">
            <v>-</v>
          </cell>
          <cell r="Y8" t="str">
            <v>-</v>
          </cell>
          <cell r="Z8" t="str">
            <v>-</v>
          </cell>
          <cell r="AA8" t="str">
            <v>-</v>
          </cell>
          <cell r="AB8" t="str">
            <v>-</v>
          </cell>
          <cell r="AC8" t="str">
            <v>-</v>
          </cell>
        </row>
        <row r="9">
          <cell r="B9">
            <v>10</v>
          </cell>
          <cell r="C9">
            <v>31</v>
          </cell>
          <cell r="D9">
            <v>2</v>
          </cell>
          <cell r="F9" t="str">
            <v>-</v>
          </cell>
          <cell r="G9">
            <v>42</v>
          </cell>
          <cell r="H9" t="str">
            <v>-</v>
          </cell>
          <cell r="I9" t="str">
            <v>-</v>
          </cell>
          <cell r="J9" t="str">
            <v>-</v>
          </cell>
          <cell r="L9">
            <v>0</v>
          </cell>
          <cell r="M9">
            <v>1</v>
          </cell>
          <cell r="Q9" t="str">
            <v>-</v>
          </cell>
          <cell r="R9">
            <v>112</v>
          </cell>
          <cell r="T9">
            <v>6</v>
          </cell>
          <cell r="U9">
            <v>41</v>
          </cell>
          <cell r="V9">
            <v>36</v>
          </cell>
          <cell r="W9">
            <v>139</v>
          </cell>
          <cell r="X9" t="str">
            <v>-</v>
          </cell>
          <cell r="Y9" t="str">
            <v>-</v>
          </cell>
          <cell r="Z9" t="str">
            <v>-</v>
          </cell>
          <cell r="AA9" t="str">
            <v>-</v>
          </cell>
          <cell r="AB9">
            <v>1</v>
          </cell>
          <cell r="AC9">
            <v>4</v>
          </cell>
        </row>
        <row r="10">
          <cell r="B10">
            <v>8</v>
          </cell>
          <cell r="C10">
            <v>23</v>
          </cell>
          <cell r="D10">
            <v>2</v>
          </cell>
          <cell r="F10">
            <v>1</v>
          </cell>
          <cell r="G10">
            <v>30</v>
          </cell>
          <cell r="H10">
            <v>1</v>
          </cell>
          <cell r="I10" t="str">
            <v>-</v>
          </cell>
          <cell r="J10" t="str">
            <v>-</v>
          </cell>
          <cell r="L10">
            <v>0</v>
          </cell>
          <cell r="M10">
            <v>1</v>
          </cell>
          <cell r="Q10" t="str">
            <v>-</v>
          </cell>
          <cell r="R10">
            <v>66</v>
          </cell>
          <cell r="T10">
            <v>11</v>
          </cell>
          <cell r="U10">
            <v>50</v>
          </cell>
          <cell r="V10">
            <v>22</v>
          </cell>
          <cell r="W10">
            <v>79</v>
          </cell>
          <cell r="X10" t="str">
            <v>-</v>
          </cell>
          <cell r="Y10" t="str">
            <v>-</v>
          </cell>
          <cell r="Z10" t="str">
            <v>-</v>
          </cell>
          <cell r="AA10" t="str">
            <v>-</v>
          </cell>
          <cell r="AB10" t="str">
            <v>-</v>
          </cell>
          <cell r="AC10" t="str">
            <v>-</v>
          </cell>
        </row>
        <row r="11">
          <cell r="B11">
            <v>6</v>
          </cell>
          <cell r="C11">
            <v>84</v>
          </cell>
          <cell r="D11">
            <v>3</v>
          </cell>
          <cell r="F11" t="str">
            <v>-</v>
          </cell>
          <cell r="G11">
            <v>79</v>
          </cell>
          <cell r="H11">
            <v>4</v>
          </cell>
          <cell r="I11" t="str">
            <v>-</v>
          </cell>
          <cell r="J11" t="str">
            <v>-</v>
          </cell>
          <cell r="L11">
            <v>3</v>
          </cell>
          <cell r="M11">
            <v>0</v>
          </cell>
          <cell r="Q11" t="str">
            <v>-</v>
          </cell>
          <cell r="R11">
            <v>282</v>
          </cell>
          <cell r="T11">
            <v>18</v>
          </cell>
          <cell r="U11">
            <v>77</v>
          </cell>
          <cell r="V11">
            <v>68</v>
          </cell>
          <cell r="W11">
            <v>289</v>
          </cell>
          <cell r="X11" t="str">
            <v>-</v>
          </cell>
          <cell r="Y11" t="str">
            <v>-</v>
          </cell>
          <cell r="Z11" t="str">
            <v>-</v>
          </cell>
          <cell r="AA11" t="str">
            <v>-</v>
          </cell>
          <cell r="AB11" t="str">
            <v>-</v>
          </cell>
          <cell r="AC11" t="str">
            <v>-</v>
          </cell>
        </row>
        <row r="12">
          <cell r="B12">
            <v>31</v>
          </cell>
          <cell r="C12">
            <v>219</v>
          </cell>
          <cell r="D12" t="str">
            <v>-</v>
          </cell>
          <cell r="F12" t="str">
            <v>-</v>
          </cell>
          <cell r="G12">
            <v>224</v>
          </cell>
          <cell r="H12">
            <v>2</v>
          </cell>
          <cell r="I12" t="str">
            <v>-</v>
          </cell>
          <cell r="J12">
            <v>1</v>
          </cell>
          <cell r="L12">
            <v>3</v>
          </cell>
          <cell r="M12">
            <v>0</v>
          </cell>
          <cell r="Q12" t="str">
            <v>-</v>
          </cell>
          <cell r="R12">
            <v>431</v>
          </cell>
          <cell r="T12">
            <v>34</v>
          </cell>
          <cell r="U12">
            <v>165</v>
          </cell>
          <cell r="V12">
            <v>46</v>
          </cell>
          <cell r="W12">
            <v>350</v>
          </cell>
          <cell r="X12">
            <v>140</v>
          </cell>
          <cell r="Y12">
            <v>306</v>
          </cell>
          <cell r="Z12">
            <v>10</v>
          </cell>
          <cell r="AA12">
            <v>88</v>
          </cell>
          <cell r="AB12" t="str">
            <v>-</v>
          </cell>
          <cell r="AC12" t="str">
            <v>-</v>
          </cell>
        </row>
        <row r="13">
          <cell r="B13">
            <v>20</v>
          </cell>
          <cell r="C13">
            <v>116</v>
          </cell>
          <cell r="D13">
            <v>2</v>
          </cell>
          <cell r="F13">
            <v>3</v>
          </cell>
          <cell r="G13">
            <v>117</v>
          </cell>
          <cell r="H13">
            <v>5</v>
          </cell>
          <cell r="I13" t="str">
            <v>-</v>
          </cell>
          <cell r="J13">
            <v>4</v>
          </cell>
          <cell r="L13">
            <v>0</v>
          </cell>
          <cell r="M13">
            <v>0</v>
          </cell>
          <cell r="Q13" t="str">
            <v>-</v>
          </cell>
          <cell r="R13">
            <v>455</v>
          </cell>
          <cell r="T13">
            <v>18</v>
          </cell>
          <cell r="U13">
            <v>74</v>
          </cell>
          <cell r="V13">
            <v>24</v>
          </cell>
          <cell r="W13">
            <v>114</v>
          </cell>
          <cell r="X13">
            <v>38</v>
          </cell>
          <cell r="Y13">
            <v>192</v>
          </cell>
          <cell r="Z13">
            <v>49</v>
          </cell>
          <cell r="AA13">
            <v>246</v>
          </cell>
          <cell r="AB13" t="str">
            <v>-</v>
          </cell>
          <cell r="AC13" t="str">
            <v>-</v>
          </cell>
        </row>
        <row r="14">
          <cell r="B14">
            <v>14</v>
          </cell>
          <cell r="C14">
            <v>66</v>
          </cell>
          <cell r="D14">
            <v>1</v>
          </cell>
          <cell r="F14">
            <v>1</v>
          </cell>
          <cell r="G14">
            <v>43</v>
          </cell>
          <cell r="H14">
            <v>7</v>
          </cell>
          <cell r="I14" t="str">
            <v>-</v>
          </cell>
          <cell r="J14" t="str">
            <v>-</v>
          </cell>
          <cell r="L14">
            <v>7</v>
          </cell>
          <cell r="M14">
            <v>8</v>
          </cell>
          <cell r="Q14" t="str">
            <v>-</v>
          </cell>
          <cell r="R14">
            <v>359</v>
          </cell>
          <cell r="T14">
            <v>8</v>
          </cell>
          <cell r="U14">
            <v>48</v>
          </cell>
          <cell r="V14">
            <v>13</v>
          </cell>
          <cell r="W14">
            <v>76</v>
          </cell>
          <cell r="X14">
            <v>33</v>
          </cell>
          <cell r="Y14">
            <v>196</v>
          </cell>
          <cell r="Z14">
            <v>12</v>
          </cell>
          <cell r="AA14">
            <v>75</v>
          </cell>
          <cell r="AB14" t="str">
            <v>-</v>
          </cell>
          <cell r="AC14" t="str">
            <v>-</v>
          </cell>
        </row>
        <row r="15">
          <cell r="B15">
            <v>24</v>
          </cell>
          <cell r="C15">
            <v>177</v>
          </cell>
          <cell r="D15">
            <v>5</v>
          </cell>
          <cell r="F15">
            <v>4</v>
          </cell>
          <cell r="G15">
            <v>171</v>
          </cell>
          <cell r="H15">
            <v>9</v>
          </cell>
          <cell r="I15" t="str">
            <v>-</v>
          </cell>
          <cell r="J15">
            <v>2</v>
          </cell>
          <cell r="L15">
            <v>4</v>
          </cell>
          <cell r="M15">
            <v>0</v>
          </cell>
          <cell r="Q15">
            <v>5</v>
          </cell>
          <cell r="R15">
            <v>487</v>
          </cell>
          <cell r="T15">
            <v>39</v>
          </cell>
          <cell r="U15">
            <v>140</v>
          </cell>
          <cell r="V15">
            <v>51</v>
          </cell>
          <cell r="W15">
            <v>196</v>
          </cell>
          <cell r="X15">
            <v>68</v>
          </cell>
          <cell r="Y15">
            <v>227</v>
          </cell>
          <cell r="Z15">
            <v>14</v>
          </cell>
          <cell r="AA15">
            <v>59</v>
          </cell>
          <cell r="AB15">
            <v>18</v>
          </cell>
          <cell r="AC15">
            <v>88</v>
          </cell>
        </row>
        <row r="16">
          <cell r="B16">
            <v>24</v>
          </cell>
          <cell r="C16">
            <v>121</v>
          </cell>
          <cell r="D16">
            <v>5</v>
          </cell>
          <cell r="F16">
            <v>7</v>
          </cell>
          <cell r="G16">
            <v>116</v>
          </cell>
          <cell r="H16">
            <v>4</v>
          </cell>
          <cell r="I16" t="str">
            <v>-</v>
          </cell>
          <cell r="J16">
            <v>1</v>
          </cell>
          <cell r="L16">
            <v>0</v>
          </cell>
          <cell r="M16">
            <v>2</v>
          </cell>
          <cell r="Q16" t="str">
            <v>-</v>
          </cell>
          <cell r="R16">
            <v>507</v>
          </cell>
          <cell r="T16">
            <v>2</v>
          </cell>
          <cell r="U16">
            <v>6</v>
          </cell>
          <cell r="V16" t="str">
            <v>-</v>
          </cell>
          <cell r="W16" t="str">
            <v>-</v>
          </cell>
          <cell r="X16">
            <v>101</v>
          </cell>
          <cell r="Y16">
            <v>481</v>
          </cell>
          <cell r="Z16">
            <v>23</v>
          </cell>
          <cell r="AA16">
            <v>125</v>
          </cell>
          <cell r="AB16">
            <v>4</v>
          </cell>
          <cell r="AC16">
            <v>22</v>
          </cell>
        </row>
        <row r="17">
          <cell r="B17">
            <v>21</v>
          </cell>
          <cell r="C17">
            <v>145</v>
          </cell>
          <cell r="D17">
            <v>3</v>
          </cell>
          <cell r="F17">
            <v>5</v>
          </cell>
          <cell r="G17">
            <v>127</v>
          </cell>
          <cell r="H17">
            <v>15</v>
          </cell>
          <cell r="I17" t="str">
            <v>-</v>
          </cell>
          <cell r="J17">
            <v>1</v>
          </cell>
          <cell r="L17">
            <v>4</v>
          </cell>
          <cell r="M17">
            <v>3</v>
          </cell>
          <cell r="Q17">
            <v>2</v>
          </cell>
          <cell r="R17">
            <v>603</v>
          </cell>
          <cell r="T17">
            <v>18</v>
          </cell>
          <cell r="U17">
            <v>66</v>
          </cell>
          <cell r="V17">
            <v>35</v>
          </cell>
          <cell r="W17">
            <v>162</v>
          </cell>
          <cell r="X17">
            <v>82</v>
          </cell>
          <cell r="Y17">
            <v>471</v>
          </cell>
          <cell r="Z17">
            <v>20</v>
          </cell>
          <cell r="AA17">
            <v>99</v>
          </cell>
          <cell r="AB17" t="str">
            <v>-</v>
          </cell>
          <cell r="AC17" t="str">
            <v>-</v>
          </cell>
        </row>
        <row r="18">
          <cell r="B18">
            <v>16</v>
          </cell>
          <cell r="C18">
            <v>160</v>
          </cell>
          <cell r="D18">
            <v>9</v>
          </cell>
          <cell r="F18">
            <v>7</v>
          </cell>
          <cell r="G18">
            <v>129</v>
          </cell>
          <cell r="H18">
            <v>12</v>
          </cell>
          <cell r="I18" t="str">
            <v>-</v>
          </cell>
          <cell r="J18">
            <v>1</v>
          </cell>
          <cell r="L18">
            <v>7</v>
          </cell>
          <cell r="M18">
            <v>8</v>
          </cell>
          <cell r="Q18" t="str">
            <v>-</v>
          </cell>
          <cell r="R18">
            <v>612</v>
          </cell>
          <cell r="T18">
            <v>13</v>
          </cell>
          <cell r="U18">
            <v>43</v>
          </cell>
          <cell r="V18">
            <v>5</v>
          </cell>
          <cell r="W18">
            <v>10</v>
          </cell>
          <cell r="X18">
            <v>118</v>
          </cell>
          <cell r="Y18">
            <v>581</v>
          </cell>
          <cell r="Z18">
            <v>28</v>
          </cell>
          <cell r="AA18">
            <v>145</v>
          </cell>
          <cell r="AB18" t="str">
            <v>-</v>
          </cell>
          <cell r="AC18" t="str">
            <v>-</v>
          </cell>
        </row>
        <row r="20">
          <cell r="B20">
            <v>11</v>
          </cell>
          <cell r="C20">
            <v>58</v>
          </cell>
          <cell r="D20">
            <v>11</v>
          </cell>
          <cell r="F20">
            <v>3</v>
          </cell>
          <cell r="G20">
            <v>49</v>
          </cell>
          <cell r="H20">
            <v>14</v>
          </cell>
          <cell r="I20" t="str">
            <v>-</v>
          </cell>
          <cell r="J20">
            <v>2</v>
          </cell>
          <cell r="L20">
            <v>0</v>
          </cell>
          <cell r="M20">
            <v>1</v>
          </cell>
          <cell r="Q20">
            <v>1</v>
          </cell>
          <cell r="R20">
            <v>331</v>
          </cell>
          <cell r="T20">
            <v>10</v>
          </cell>
          <cell r="U20">
            <v>40</v>
          </cell>
          <cell r="V20" t="str">
            <v>-</v>
          </cell>
          <cell r="W20" t="str">
            <v>-</v>
          </cell>
          <cell r="X20">
            <v>45</v>
          </cell>
          <cell r="Y20">
            <v>250</v>
          </cell>
          <cell r="Z20">
            <v>14</v>
          </cell>
          <cell r="AA20">
            <v>92</v>
          </cell>
          <cell r="AB20" t="str">
            <v>-</v>
          </cell>
          <cell r="AC20" t="str">
            <v>-</v>
          </cell>
        </row>
        <row r="21">
          <cell r="B21" t="str">
            <v>-</v>
          </cell>
          <cell r="C21">
            <v>17</v>
          </cell>
          <cell r="D21">
            <v>12</v>
          </cell>
          <cell r="F21">
            <v>19</v>
          </cell>
          <cell r="G21" t="str">
            <v>-</v>
          </cell>
          <cell r="H21" t="str">
            <v>-</v>
          </cell>
          <cell r="I21" t="str">
            <v>-</v>
          </cell>
          <cell r="J21">
            <v>1</v>
          </cell>
          <cell r="L21">
            <v>6</v>
          </cell>
          <cell r="M21">
            <v>2</v>
          </cell>
          <cell r="Q21" t="str">
            <v>-</v>
          </cell>
          <cell r="R21">
            <v>73</v>
          </cell>
          <cell r="T21">
            <v>3</v>
          </cell>
          <cell r="U21">
            <v>11</v>
          </cell>
          <cell r="V21">
            <v>8</v>
          </cell>
          <cell r="W21">
            <v>29</v>
          </cell>
          <cell r="X21">
            <v>15</v>
          </cell>
          <cell r="Y21">
            <v>38</v>
          </cell>
          <cell r="Z21">
            <v>2</v>
          </cell>
          <cell r="AA21">
            <v>6</v>
          </cell>
          <cell r="AB21" t="str">
            <v>-</v>
          </cell>
          <cell r="AC21" t="str">
            <v>-</v>
          </cell>
        </row>
        <row r="51">
          <cell r="V51">
            <v>29</v>
          </cell>
          <cell r="W51">
            <v>1</v>
          </cell>
          <cell r="X51" t="str">
            <v>-</v>
          </cell>
          <cell r="Z51">
            <v>19</v>
          </cell>
          <cell r="AA51" t="str">
            <v>-</v>
          </cell>
          <cell r="AB51" t="str">
            <v>-</v>
          </cell>
          <cell r="AD51">
            <v>8</v>
          </cell>
          <cell r="AE51">
            <v>4</v>
          </cell>
          <cell r="AF51">
            <v>5</v>
          </cell>
          <cell r="AH51">
            <v>22</v>
          </cell>
          <cell r="AI51" t="str">
            <v>-</v>
          </cell>
          <cell r="AJ51" t="str">
            <v>-</v>
          </cell>
        </row>
        <row r="52">
          <cell r="V52">
            <v>34</v>
          </cell>
          <cell r="W52" t="str">
            <v>-</v>
          </cell>
          <cell r="X52" t="str">
            <v>-</v>
          </cell>
          <cell r="Z52">
            <v>20</v>
          </cell>
          <cell r="AA52" t="str">
            <v>-</v>
          </cell>
          <cell r="AB52" t="str">
            <v>-</v>
          </cell>
          <cell r="AD52">
            <v>6</v>
          </cell>
          <cell r="AE52">
            <v>1</v>
          </cell>
          <cell r="AF52" t="str">
            <v>-</v>
          </cell>
          <cell r="AH52">
            <v>48</v>
          </cell>
          <cell r="AI52" t="str">
            <v>-</v>
          </cell>
          <cell r="AJ52" t="str">
            <v>-</v>
          </cell>
          <cell r="AP52">
            <v>36</v>
          </cell>
          <cell r="AQ52" t="str">
            <v>-</v>
          </cell>
          <cell r="AR52" t="str">
            <v>-</v>
          </cell>
        </row>
        <row r="53">
          <cell r="V53">
            <v>164</v>
          </cell>
          <cell r="W53">
            <v>2</v>
          </cell>
          <cell r="X53" t="str">
            <v>-</v>
          </cell>
          <cell r="Z53">
            <v>90</v>
          </cell>
          <cell r="AA53" t="str">
            <v>-</v>
          </cell>
          <cell r="AB53" t="str">
            <v>-</v>
          </cell>
          <cell r="AD53">
            <v>37</v>
          </cell>
          <cell r="AE53">
            <v>2</v>
          </cell>
          <cell r="AF53">
            <v>3</v>
          </cell>
          <cell r="AH53">
            <v>116</v>
          </cell>
          <cell r="AI53">
            <v>4</v>
          </cell>
          <cell r="AJ53" t="str">
            <v>-</v>
          </cell>
          <cell r="AP53">
            <v>112</v>
          </cell>
          <cell r="AQ53">
            <v>4</v>
          </cell>
          <cell r="AR53">
            <v>3</v>
          </cell>
        </row>
        <row r="99">
          <cell r="N99">
            <v>12</v>
          </cell>
          <cell r="O99">
            <v>48</v>
          </cell>
          <cell r="P99">
            <v>1</v>
          </cell>
          <cell r="Q99">
            <v>3</v>
          </cell>
          <cell r="R99" t="str">
            <v>-</v>
          </cell>
          <cell r="S99" t="str">
            <v>-</v>
          </cell>
          <cell r="T99">
            <v>7</v>
          </cell>
          <cell r="U99">
            <v>30</v>
          </cell>
        </row>
        <row r="100">
          <cell r="N100">
            <v>18</v>
          </cell>
          <cell r="O100">
            <v>107</v>
          </cell>
          <cell r="P100">
            <v>8</v>
          </cell>
          <cell r="Q100">
            <v>38</v>
          </cell>
          <cell r="R100">
            <v>7</v>
          </cell>
          <cell r="S100">
            <v>51</v>
          </cell>
          <cell r="T100">
            <v>10</v>
          </cell>
          <cell r="U100">
            <v>43</v>
          </cell>
        </row>
        <row r="101">
          <cell r="N101" t="str">
            <v>-</v>
          </cell>
          <cell r="O101" t="str">
            <v>-</v>
          </cell>
          <cell r="P101">
            <v>7</v>
          </cell>
          <cell r="Q101">
            <v>27</v>
          </cell>
          <cell r="R101">
            <v>8</v>
          </cell>
          <cell r="S101">
            <v>60</v>
          </cell>
          <cell r="T101" t="str">
            <v>-</v>
          </cell>
          <cell r="U101" t="str">
            <v>-</v>
          </cell>
        </row>
        <row r="102">
          <cell r="N102" t="str">
            <v>-</v>
          </cell>
          <cell r="O102" t="str">
            <v>-</v>
          </cell>
          <cell r="P102">
            <v>3</v>
          </cell>
          <cell r="Q102">
            <v>20</v>
          </cell>
          <cell r="R102">
            <v>2</v>
          </cell>
          <cell r="S102">
            <v>12</v>
          </cell>
          <cell r="T102" t="str">
            <v>-</v>
          </cell>
          <cell r="U102" t="str">
            <v>-</v>
          </cell>
        </row>
        <row r="103">
          <cell r="N103" t="str">
            <v>-</v>
          </cell>
          <cell r="O103" t="str">
            <v>-</v>
          </cell>
          <cell r="P103" t="str">
            <v>-</v>
          </cell>
          <cell r="Q103" t="str">
            <v>-</v>
          </cell>
          <cell r="R103" t="str">
            <v>-</v>
          </cell>
          <cell r="S103" t="str">
            <v>-</v>
          </cell>
          <cell r="T103">
            <v>5</v>
          </cell>
          <cell r="U103">
            <v>18</v>
          </cell>
        </row>
        <row r="105">
          <cell r="N105">
            <v>12</v>
          </cell>
          <cell r="P105">
            <v>90</v>
          </cell>
          <cell r="R105">
            <v>102</v>
          </cell>
          <cell r="T105">
            <v>62</v>
          </cell>
        </row>
        <row r="107">
          <cell r="N107">
            <v>15</v>
          </cell>
          <cell r="O107">
            <v>55</v>
          </cell>
          <cell r="P107">
            <v>8</v>
          </cell>
          <cell r="Q107">
            <v>30</v>
          </cell>
          <cell r="R107">
            <v>3</v>
          </cell>
          <cell r="S107">
            <v>19</v>
          </cell>
          <cell r="T107">
            <v>10</v>
          </cell>
          <cell r="U107">
            <v>37</v>
          </cell>
          <cell r="X107">
            <v>10</v>
          </cell>
          <cell r="Y107">
            <v>35</v>
          </cell>
        </row>
        <row r="108">
          <cell r="N108">
            <v>19</v>
          </cell>
          <cell r="O108">
            <v>164</v>
          </cell>
          <cell r="P108">
            <v>12</v>
          </cell>
          <cell r="Q108">
            <v>53</v>
          </cell>
          <cell r="R108">
            <v>4</v>
          </cell>
          <cell r="S108">
            <v>18</v>
          </cell>
          <cell r="T108">
            <v>33</v>
          </cell>
          <cell r="U108">
            <v>119</v>
          </cell>
          <cell r="X108">
            <v>24</v>
          </cell>
          <cell r="Y108">
            <v>112</v>
          </cell>
        </row>
        <row r="109">
          <cell r="N109" t="str">
            <v>-</v>
          </cell>
          <cell r="O109" t="str">
            <v>-</v>
          </cell>
          <cell r="P109" t="str">
            <v>-</v>
          </cell>
          <cell r="Q109" t="str">
            <v>-</v>
          </cell>
          <cell r="R109" t="str">
            <v>-</v>
          </cell>
          <cell r="S109" t="str">
            <v>-</v>
          </cell>
          <cell r="T109" t="str">
            <v>-</v>
          </cell>
          <cell r="U109" t="str">
            <v>-</v>
          </cell>
          <cell r="X109" t="str">
            <v>-</v>
          </cell>
          <cell r="Y109" t="str">
            <v>-</v>
          </cell>
        </row>
        <row r="110">
          <cell r="N110" t="str">
            <v>-</v>
          </cell>
          <cell r="O110" t="str">
            <v>-</v>
          </cell>
          <cell r="P110" t="str">
            <v>-</v>
          </cell>
          <cell r="Q110" t="str">
            <v>-</v>
          </cell>
          <cell r="R110" t="str">
            <v>-</v>
          </cell>
          <cell r="S110" t="str">
            <v>-</v>
          </cell>
          <cell r="T110" t="str">
            <v>-</v>
          </cell>
          <cell r="U110" t="str">
            <v>-</v>
          </cell>
          <cell r="X110" t="str">
            <v>-</v>
          </cell>
          <cell r="Y110" t="str">
            <v>-</v>
          </cell>
        </row>
        <row r="111"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  <cell r="R111" t="str">
            <v>-</v>
          </cell>
          <cell r="S111" t="str">
            <v>-</v>
          </cell>
          <cell r="T111">
            <v>5</v>
          </cell>
          <cell r="U111">
            <v>19</v>
          </cell>
          <cell r="X111" t="str">
            <v>-</v>
          </cell>
          <cell r="Y111" t="str">
            <v>-</v>
          </cell>
        </row>
        <row r="113">
          <cell r="N113">
            <v>97</v>
          </cell>
          <cell r="P113">
            <v>89</v>
          </cell>
          <cell r="R113">
            <v>48</v>
          </cell>
          <cell r="T113">
            <v>110</v>
          </cell>
          <cell r="X113">
            <v>114</v>
          </cell>
        </row>
        <row r="115">
          <cell r="N115">
            <v>7</v>
          </cell>
          <cell r="O115">
            <v>62</v>
          </cell>
          <cell r="P115">
            <v>9</v>
          </cell>
          <cell r="Q115">
            <v>41</v>
          </cell>
          <cell r="R115">
            <v>5</v>
          </cell>
          <cell r="S115">
            <v>29</v>
          </cell>
          <cell r="T115">
            <v>22</v>
          </cell>
          <cell r="U115">
            <v>73</v>
          </cell>
          <cell r="X115">
            <v>8</v>
          </cell>
          <cell r="Y115">
            <v>31</v>
          </cell>
        </row>
        <row r="116">
          <cell r="N116">
            <v>9</v>
          </cell>
          <cell r="O116">
            <v>79</v>
          </cell>
          <cell r="P116">
            <v>4</v>
          </cell>
          <cell r="Q116">
            <v>23</v>
          </cell>
          <cell r="R116">
            <v>2</v>
          </cell>
          <cell r="S116">
            <v>7</v>
          </cell>
          <cell r="T116">
            <v>8</v>
          </cell>
          <cell r="U116">
            <v>34</v>
          </cell>
          <cell r="X116">
            <v>11</v>
          </cell>
          <cell r="Y116">
            <v>50</v>
          </cell>
        </row>
        <row r="117">
          <cell r="N117">
            <v>140</v>
          </cell>
          <cell r="O117">
            <v>306</v>
          </cell>
          <cell r="P117">
            <v>31</v>
          </cell>
          <cell r="Q117">
            <v>165</v>
          </cell>
          <cell r="R117">
            <v>25</v>
          </cell>
          <cell r="S117">
            <v>136</v>
          </cell>
          <cell r="T117">
            <v>68</v>
          </cell>
          <cell r="U117">
            <v>227</v>
          </cell>
          <cell r="X117">
            <v>82</v>
          </cell>
          <cell r="Y117">
            <v>471</v>
          </cell>
        </row>
        <row r="118">
          <cell r="N118">
            <v>10</v>
          </cell>
          <cell r="O118">
            <v>88</v>
          </cell>
          <cell r="P118">
            <v>46</v>
          </cell>
          <cell r="Q118">
            <v>226</v>
          </cell>
          <cell r="R118">
            <v>10</v>
          </cell>
          <cell r="S118">
            <v>63</v>
          </cell>
          <cell r="T118">
            <v>14</v>
          </cell>
          <cell r="U118">
            <v>59</v>
          </cell>
          <cell r="X118">
            <v>20</v>
          </cell>
          <cell r="Y118">
            <v>99</v>
          </cell>
        </row>
        <row r="119"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  <cell r="R119" t="str">
            <v>-</v>
          </cell>
          <cell r="S119" t="str">
            <v>-</v>
          </cell>
          <cell r="T119">
            <v>8</v>
          </cell>
          <cell r="U119">
            <v>51</v>
          </cell>
          <cell r="X119" t="str">
            <v>-</v>
          </cell>
          <cell r="Y119" t="str">
            <v>-</v>
          </cell>
        </row>
        <row r="121">
          <cell r="N121">
            <v>322</v>
          </cell>
          <cell r="P121">
            <v>276</v>
          </cell>
          <cell r="R121">
            <v>209</v>
          </cell>
          <cell r="T121">
            <v>315</v>
          </cell>
          <cell r="X121">
            <v>489</v>
          </cell>
        </row>
      </sheetData>
      <sheetData sheetId="11">
        <row r="7">
          <cell r="B7">
            <v>34</v>
          </cell>
          <cell r="C7">
            <v>13</v>
          </cell>
          <cell r="D7" t="str">
            <v>-</v>
          </cell>
          <cell r="F7" t="str">
            <v>-</v>
          </cell>
          <cell r="G7">
            <v>11</v>
          </cell>
          <cell r="H7" t="str">
            <v>-</v>
          </cell>
          <cell r="I7" t="str">
            <v>-</v>
          </cell>
          <cell r="J7" t="str">
            <v>-</v>
          </cell>
          <cell r="L7">
            <v>0</v>
          </cell>
          <cell r="M7">
            <v>0</v>
          </cell>
          <cell r="Q7" t="str">
            <v>-</v>
          </cell>
          <cell r="R7">
            <v>36</v>
          </cell>
          <cell r="T7">
            <v>1</v>
          </cell>
          <cell r="U7">
            <v>6</v>
          </cell>
          <cell r="V7">
            <v>10</v>
          </cell>
          <cell r="W7">
            <v>33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</row>
        <row r="8">
          <cell r="B8">
            <v>239</v>
          </cell>
          <cell r="C8">
            <v>70</v>
          </cell>
          <cell r="D8">
            <v>7</v>
          </cell>
          <cell r="F8">
            <v>1</v>
          </cell>
          <cell r="G8">
            <v>69</v>
          </cell>
          <cell r="H8">
            <v>8</v>
          </cell>
          <cell r="I8" t="str">
            <v>-</v>
          </cell>
          <cell r="J8">
            <v>1</v>
          </cell>
          <cell r="L8">
            <v>0</v>
          </cell>
          <cell r="M8">
            <v>0</v>
          </cell>
          <cell r="Q8" t="str">
            <v>-</v>
          </cell>
          <cell r="R8">
            <v>237</v>
          </cell>
          <cell r="T8">
            <v>62</v>
          </cell>
          <cell r="U8">
            <v>264</v>
          </cell>
          <cell r="V8">
            <v>17</v>
          </cell>
          <cell r="W8">
            <v>58</v>
          </cell>
          <cell r="X8" t="str">
            <v>-</v>
          </cell>
          <cell r="Y8" t="str">
            <v>-</v>
          </cell>
          <cell r="Z8" t="str">
            <v>-</v>
          </cell>
          <cell r="AA8" t="str">
            <v>-</v>
          </cell>
          <cell r="AB8" t="str">
            <v>-</v>
          </cell>
          <cell r="AC8" t="str">
            <v>-</v>
          </cell>
        </row>
        <row r="9">
          <cell r="B9" t="str">
            <v>-</v>
          </cell>
          <cell r="C9">
            <v>38</v>
          </cell>
          <cell r="D9">
            <v>3</v>
          </cell>
          <cell r="F9" t="str">
            <v>-</v>
          </cell>
          <cell r="G9">
            <v>34</v>
          </cell>
          <cell r="H9">
            <v>2</v>
          </cell>
          <cell r="I9" t="str">
            <v>-</v>
          </cell>
          <cell r="J9">
            <v>1</v>
          </cell>
          <cell r="L9">
            <v>0</v>
          </cell>
          <cell r="M9">
            <v>0</v>
          </cell>
          <cell r="Q9" t="str">
            <v>-</v>
          </cell>
          <cell r="R9">
            <v>125</v>
          </cell>
          <cell r="T9">
            <v>9</v>
          </cell>
          <cell r="U9">
            <v>34</v>
          </cell>
          <cell r="V9">
            <v>28</v>
          </cell>
          <cell r="W9">
            <v>117</v>
          </cell>
          <cell r="X9" t="str">
            <v>-</v>
          </cell>
          <cell r="Y9" t="str">
            <v>-</v>
          </cell>
          <cell r="Z9" t="str">
            <v>-</v>
          </cell>
          <cell r="AA9" t="str">
            <v>-</v>
          </cell>
          <cell r="AB9" t="str">
            <v>-</v>
          </cell>
          <cell r="AC9" t="str">
            <v>-</v>
          </cell>
        </row>
        <row r="10">
          <cell r="B10" t="str">
            <v>-</v>
          </cell>
          <cell r="C10">
            <v>30</v>
          </cell>
          <cell r="D10">
            <v>2</v>
          </cell>
          <cell r="F10">
            <v>2</v>
          </cell>
          <cell r="G10">
            <v>24</v>
          </cell>
          <cell r="H10">
            <v>3</v>
          </cell>
          <cell r="I10" t="str">
            <v>-</v>
          </cell>
          <cell r="J10">
            <v>1</v>
          </cell>
          <cell r="L10">
            <v>1</v>
          </cell>
          <cell r="M10">
            <v>2</v>
          </cell>
          <cell r="Q10" t="str">
            <v>-</v>
          </cell>
          <cell r="R10">
            <v>97</v>
          </cell>
          <cell r="T10">
            <v>8</v>
          </cell>
          <cell r="U10">
            <v>27</v>
          </cell>
          <cell r="V10">
            <v>25</v>
          </cell>
          <cell r="W10">
            <v>94</v>
          </cell>
          <cell r="X10" t="str">
            <v>-</v>
          </cell>
          <cell r="Y10" t="str">
            <v>-</v>
          </cell>
          <cell r="Z10" t="str">
            <v>-</v>
          </cell>
          <cell r="AA10" t="str">
            <v>-</v>
          </cell>
          <cell r="AB10" t="str">
            <v>-</v>
          </cell>
          <cell r="AC10" t="str">
            <v>-</v>
          </cell>
        </row>
        <row r="11">
          <cell r="B11">
            <v>7</v>
          </cell>
          <cell r="C11">
            <v>50</v>
          </cell>
          <cell r="D11">
            <v>1</v>
          </cell>
          <cell r="F11">
            <v>1</v>
          </cell>
          <cell r="G11">
            <v>53</v>
          </cell>
          <cell r="H11">
            <v>2</v>
          </cell>
          <cell r="I11" t="str">
            <v>-</v>
          </cell>
          <cell r="J11" t="str">
            <v>-</v>
          </cell>
          <cell r="L11">
            <v>0</v>
          </cell>
          <cell r="M11">
            <v>2</v>
          </cell>
          <cell r="Q11" t="str">
            <v>-</v>
          </cell>
          <cell r="R11">
            <v>185</v>
          </cell>
          <cell r="T11">
            <v>17</v>
          </cell>
          <cell r="U11">
            <v>76</v>
          </cell>
          <cell r="V11">
            <v>41</v>
          </cell>
          <cell r="W11">
            <v>172</v>
          </cell>
          <cell r="X11" t="str">
            <v>-</v>
          </cell>
          <cell r="Y11" t="str">
            <v>-</v>
          </cell>
          <cell r="Z11" t="str">
            <v>-</v>
          </cell>
          <cell r="AA11" t="str">
            <v>-</v>
          </cell>
          <cell r="AB11" t="str">
            <v>-</v>
          </cell>
          <cell r="AC11" t="str">
            <v>-</v>
          </cell>
        </row>
        <row r="12">
          <cell r="B12">
            <v>31</v>
          </cell>
          <cell r="C12">
            <v>251</v>
          </cell>
          <cell r="D12" t="str">
            <v>-</v>
          </cell>
          <cell r="F12" t="str">
            <v>-</v>
          </cell>
          <cell r="G12">
            <v>236</v>
          </cell>
          <cell r="H12">
            <v>13</v>
          </cell>
          <cell r="I12" t="str">
            <v>-</v>
          </cell>
          <cell r="J12">
            <v>1</v>
          </cell>
          <cell r="L12">
            <v>2</v>
          </cell>
          <cell r="M12">
            <v>0</v>
          </cell>
          <cell r="Q12" t="str">
            <v>-</v>
          </cell>
          <cell r="R12">
            <v>735</v>
          </cell>
          <cell r="T12">
            <v>35</v>
          </cell>
          <cell r="U12">
            <v>283</v>
          </cell>
          <cell r="V12">
            <v>47</v>
          </cell>
          <cell r="W12">
            <v>489</v>
          </cell>
          <cell r="X12">
            <v>146</v>
          </cell>
          <cell r="Y12">
            <v>308</v>
          </cell>
          <cell r="Z12">
            <v>24</v>
          </cell>
          <cell r="AA12">
            <v>164</v>
          </cell>
          <cell r="AB12" t="str">
            <v>-</v>
          </cell>
          <cell r="AC12" t="str">
            <v>-</v>
          </cell>
        </row>
        <row r="13">
          <cell r="B13">
            <v>9</v>
          </cell>
          <cell r="C13">
            <v>123</v>
          </cell>
          <cell r="D13">
            <v>2</v>
          </cell>
          <cell r="F13">
            <v>5</v>
          </cell>
          <cell r="G13">
            <v>101</v>
          </cell>
          <cell r="H13">
            <v>14</v>
          </cell>
          <cell r="I13" t="str">
            <v>-</v>
          </cell>
          <cell r="J13">
            <v>1</v>
          </cell>
          <cell r="L13">
            <v>0</v>
          </cell>
          <cell r="M13">
            <v>0</v>
          </cell>
          <cell r="Q13" t="str">
            <v>-</v>
          </cell>
          <cell r="R13">
            <v>543</v>
          </cell>
          <cell r="T13">
            <v>14</v>
          </cell>
          <cell r="U13">
            <v>53</v>
          </cell>
          <cell r="V13">
            <v>32</v>
          </cell>
          <cell r="W13">
            <v>154</v>
          </cell>
          <cell r="X13">
            <v>16</v>
          </cell>
          <cell r="Y13">
            <v>126</v>
          </cell>
          <cell r="Z13">
            <v>59</v>
          </cell>
          <cell r="AA13">
            <v>303</v>
          </cell>
          <cell r="AB13" t="str">
            <v>-</v>
          </cell>
          <cell r="AC13" t="str">
            <v>-</v>
          </cell>
        </row>
        <row r="14">
          <cell r="B14">
            <v>15</v>
          </cell>
          <cell r="C14">
            <v>67</v>
          </cell>
          <cell r="D14">
            <v>1</v>
          </cell>
          <cell r="F14">
            <v>1</v>
          </cell>
          <cell r="G14">
            <v>46</v>
          </cell>
          <cell r="H14">
            <v>6</v>
          </cell>
          <cell r="I14" t="str">
            <v>-</v>
          </cell>
          <cell r="J14" t="str">
            <v>-</v>
          </cell>
          <cell r="L14">
            <v>4</v>
          </cell>
          <cell r="M14">
            <v>10</v>
          </cell>
          <cell r="Q14" t="str">
            <v>-</v>
          </cell>
          <cell r="R14">
            <v>392</v>
          </cell>
          <cell r="T14">
            <v>6</v>
          </cell>
          <cell r="U14">
            <v>28</v>
          </cell>
          <cell r="V14">
            <v>39</v>
          </cell>
          <cell r="W14">
            <v>326</v>
          </cell>
          <cell r="X14">
            <v>9</v>
          </cell>
          <cell r="Y14">
            <v>41</v>
          </cell>
          <cell r="Z14">
            <v>13</v>
          </cell>
          <cell r="AA14">
            <v>80</v>
          </cell>
          <cell r="AB14" t="str">
            <v>-</v>
          </cell>
          <cell r="AC14" t="str">
            <v>-</v>
          </cell>
        </row>
        <row r="15">
          <cell r="B15">
            <v>16</v>
          </cell>
          <cell r="C15">
            <v>162</v>
          </cell>
          <cell r="D15">
            <v>4</v>
          </cell>
          <cell r="F15">
            <v>3</v>
          </cell>
          <cell r="G15">
            <v>155</v>
          </cell>
          <cell r="H15">
            <v>6</v>
          </cell>
          <cell r="I15" t="str">
            <v>-</v>
          </cell>
          <cell r="J15">
            <v>2</v>
          </cell>
          <cell r="L15">
            <v>3</v>
          </cell>
          <cell r="M15">
            <v>0</v>
          </cell>
          <cell r="Q15">
            <v>4</v>
          </cell>
          <cell r="R15">
            <v>500</v>
          </cell>
          <cell r="T15">
            <v>33</v>
          </cell>
          <cell r="U15">
            <v>105</v>
          </cell>
          <cell r="V15">
            <v>48</v>
          </cell>
          <cell r="W15">
            <v>211</v>
          </cell>
          <cell r="X15">
            <v>61</v>
          </cell>
          <cell r="Y15">
            <v>234</v>
          </cell>
          <cell r="Z15">
            <v>13</v>
          </cell>
          <cell r="AA15">
            <v>51</v>
          </cell>
          <cell r="AB15">
            <v>14</v>
          </cell>
          <cell r="AC15">
            <v>68</v>
          </cell>
        </row>
        <row r="16">
          <cell r="B16">
            <v>20</v>
          </cell>
          <cell r="C16">
            <v>148</v>
          </cell>
          <cell r="D16">
            <v>5</v>
          </cell>
          <cell r="F16">
            <v>2</v>
          </cell>
          <cell r="G16">
            <v>158</v>
          </cell>
          <cell r="H16">
            <v>3</v>
          </cell>
          <cell r="I16" t="str">
            <v>-</v>
          </cell>
          <cell r="J16">
            <v>2</v>
          </cell>
          <cell r="L16">
            <v>0</v>
          </cell>
          <cell r="M16">
            <v>1</v>
          </cell>
          <cell r="Q16">
            <v>2</v>
          </cell>
          <cell r="R16">
            <v>577</v>
          </cell>
          <cell r="T16">
            <v>10</v>
          </cell>
          <cell r="U16">
            <v>33</v>
          </cell>
          <cell r="V16">
            <v>1</v>
          </cell>
          <cell r="W16">
            <v>2</v>
          </cell>
          <cell r="X16">
            <v>123</v>
          </cell>
          <cell r="Y16">
            <v>659</v>
          </cell>
          <cell r="Z16">
            <v>31</v>
          </cell>
          <cell r="AA16">
            <v>145</v>
          </cell>
          <cell r="AB16">
            <v>1</v>
          </cell>
          <cell r="AC16">
            <v>3</v>
          </cell>
        </row>
        <row r="17">
          <cell r="B17">
            <v>13</v>
          </cell>
          <cell r="C17">
            <v>135</v>
          </cell>
          <cell r="D17">
            <v>2</v>
          </cell>
          <cell r="F17">
            <v>5</v>
          </cell>
          <cell r="G17">
            <v>96</v>
          </cell>
          <cell r="H17">
            <v>11</v>
          </cell>
          <cell r="I17" t="str">
            <v>-</v>
          </cell>
          <cell r="J17">
            <v>5</v>
          </cell>
          <cell r="L17">
            <v>8</v>
          </cell>
          <cell r="M17">
            <v>8</v>
          </cell>
          <cell r="Q17">
            <v>6</v>
          </cell>
          <cell r="R17">
            <v>515</v>
          </cell>
          <cell r="T17">
            <v>9</v>
          </cell>
          <cell r="U17">
            <v>44</v>
          </cell>
          <cell r="V17">
            <v>22</v>
          </cell>
          <cell r="W17">
            <v>109</v>
          </cell>
          <cell r="X17">
            <v>85</v>
          </cell>
          <cell r="Y17">
            <v>457</v>
          </cell>
          <cell r="Z17">
            <v>17</v>
          </cell>
          <cell r="AA17">
            <v>85</v>
          </cell>
          <cell r="AB17" t="str">
            <v>-</v>
          </cell>
          <cell r="AC17" t="str">
            <v>-</v>
          </cell>
        </row>
        <row r="18">
          <cell r="B18">
            <v>21</v>
          </cell>
          <cell r="C18">
            <v>150</v>
          </cell>
          <cell r="D18">
            <v>4</v>
          </cell>
          <cell r="F18">
            <v>3</v>
          </cell>
          <cell r="G18">
            <v>134</v>
          </cell>
          <cell r="H18">
            <v>9</v>
          </cell>
          <cell r="I18" t="str">
            <v>-</v>
          </cell>
          <cell r="J18">
            <v>1</v>
          </cell>
          <cell r="L18">
            <v>11</v>
          </cell>
          <cell r="M18">
            <v>4</v>
          </cell>
          <cell r="Q18" t="str">
            <v>-</v>
          </cell>
          <cell r="R18">
            <v>689</v>
          </cell>
          <cell r="T18">
            <v>7</v>
          </cell>
          <cell r="U18">
            <v>23</v>
          </cell>
          <cell r="V18">
            <v>6</v>
          </cell>
          <cell r="W18">
            <v>28</v>
          </cell>
          <cell r="X18">
            <v>115</v>
          </cell>
          <cell r="Y18">
            <v>628</v>
          </cell>
          <cell r="Z18">
            <v>34</v>
          </cell>
          <cell r="AA18">
            <v>196</v>
          </cell>
          <cell r="AB18" t="str">
            <v>-</v>
          </cell>
          <cell r="AC18" t="str">
            <v>-</v>
          </cell>
        </row>
        <row r="20">
          <cell r="B20">
            <v>11</v>
          </cell>
          <cell r="C20">
            <v>56</v>
          </cell>
          <cell r="D20">
            <v>14</v>
          </cell>
          <cell r="F20">
            <v>1</v>
          </cell>
          <cell r="G20">
            <v>57</v>
          </cell>
          <cell r="H20">
            <v>9</v>
          </cell>
          <cell r="I20" t="str">
            <v>-</v>
          </cell>
          <cell r="J20" t="str">
            <v>-</v>
          </cell>
          <cell r="L20">
            <v>2</v>
          </cell>
          <cell r="M20">
            <v>0</v>
          </cell>
          <cell r="Q20" t="str">
            <v>-</v>
          </cell>
          <cell r="R20">
            <v>345</v>
          </cell>
          <cell r="T20">
            <v>4</v>
          </cell>
          <cell r="U20">
            <v>14</v>
          </cell>
          <cell r="V20" t="str">
            <v>-</v>
          </cell>
          <cell r="W20" t="str">
            <v>-</v>
          </cell>
          <cell r="X20">
            <v>58</v>
          </cell>
          <cell r="Y20">
            <v>366</v>
          </cell>
          <cell r="Z20">
            <v>7</v>
          </cell>
          <cell r="AA20">
            <v>30</v>
          </cell>
          <cell r="AB20" t="str">
            <v>-</v>
          </cell>
          <cell r="AC20" t="str">
            <v>-</v>
          </cell>
        </row>
        <row r="21">
          <cell r="B21">
            <v>1</v>
          </cell>
          <cell r="C21">
            <v>17</v>
          </cell>
          <cell r="D21">
            <v>10</v>
          </cell>
          <cell r="F21">
            <v>11</v>
          </cell>
          <cell r="G21" t="str">
            <v>-</v>
          </cell>
          <cell r="H21" t="str">
            <v>-</v>
          </cell>
          <cell r="I21" t="str">
            <v>-</v>
          </cell>
          <cell r="J21">
            <v>2</v>
          </cell>
          <cell r="L21">
            <v>4</v>
          </cell>
          <cell r="M21">
            <v>6</v>
          </cell>
          <cell r="Q21" t="str">
            <v>-</v>
          </cell>
          <cell r="R21">
            <v>106</v>
          </cell>
          <cell r="T21">
            <v>1</v>
          </cell>
          <cell r="U21">
            <v>3</v>
          </cell>
          <cell r="V21">
            <v>6</v>
          </cell>
          <cell r="W21">
            <v>14</v>
          </cell>
          <cell r="X21">
            <v>11</v>
          </cell>
          <cell r="Y21">
            <v>64</v>
          </cell>
          <cell r="Z21">
            <v>5</v>
          </cell>
          <cell r="AA21">
            <v>14</v>
          </cell>
          <cell r="AB21" t="str">
            <v>-</v>
          </cell>
          <cell r="AC21" t="str">
            <v>-</v>
          </cell>
        </row>
        <row r="51">
          <cell r="V51">
            <v>26</v>
          </cell>
          <cell r="W51" t="str">
            <v>-</v>
          </cell>
          <cell r="X51" t="str">
            <v>-</v>
          </cell>
          <cell r="Z51">
            <v>28</v>
          </cell>
          <cell r="AA51" t="str">
            <v>-</v>
          </cell>
          <cell r="AB51" t="str">
            <v>-</v>
          </cell>
          <cell r="AD51">
            <v>15</v>
          </cell>
          <cell r="AE51">
            <v>2</v>
          </cell>
          <cell r="AF51">
            <v>2</v>
          </cell>
          <cell r="AH51">
            <v>21</v>
          </cell>
          <cell r="AI51" t="str">
            <v>-</v>
          </cell>
          <cell r="AJ51" t="str">
            <v>-</v>
          </cell>
        </row>
        <row r="52">
          <cell r="V52">
            <v>38</v>
          </cell>
          <cell r="W52" t="str">
            <v>-</v>
          </cell>
          <cell r="X52" t="str">
            <v>-</v>
          </cell>
          <cell r="Z52">
            <v>22</v>
          </cell>
          <cell r="AA52" t="str">
            <v>-</v>
          </cell>
          <cell r="AB52" t="str">
            <v>-</v>
          </cell>
          <cell r="AD52">
            <v>6</v>
          </cell>
          <cell r="AE52" t="str">
            <v>-</v>
          </cell>
          <cell r="AF52" t="str">
            <v>-</v>
          </cell>
          <cell r="AH52">
            <v>40</v>
          </cell>
          <cell r="AI52" t="str">
            <v>-</v>
          </cell>
          <cell r="AJ52" t="str">
            <v>-</v>
          </cell>
          <cell r="AP52">
            <v>16</v>
          </cell>
          <cell r="AQ52" t="str">
            <v>-</v>
          </cell>
          <cell r="AR52">
            <v>1</v>
          </cell>
        </row>
        <row r="53">
          <cell r="V53">
            <v>186</v>
          </cell>
          <cell r="W53">
            <v>2</v>
          </cell>
          <cell r="X53" t="str">
            <v>-</v>
          </cell>
          <cell r="Z53">
            <v>71</v>
          </cell>
          <cell r="AA53" t="str">
            <v>-</v>
          </cell>
          <cell r="AB53" t="str">
            <v>-</v>
          </cell>
          <cell r="AD53">
            <v>32</v>
          </cell>
          <cell r="AE53">
            <v>2</v>
          </cell>
          <cell r="AF53">
            <v>8</v>
          </cell>
          <cell r="AH53">
            <v>105</v>
          </cell>
          <cell r="AI53">
            <v>3</v>
          </cell>
          <cell r="AJ53" t="str">
            <v>-</v>
          </cell>
          <cell r="AP53">
            <v>101</v>
          </cell>
          <cell r="AQ53">
            <v>8</v>
          </cell>
          <cell r="AR53">
            <v>7</v>
          </cell>
        </row>
        <row r="99">
          <cell r="N99">
            <v>12</v>
          </cell>
          <cell r="O99">
            <v>88</v>
          </cell>
          <cell r="P99">
            <v>5</v>
          </cell>
          <cell r="Q99">
            <v>15</v>
          </cell>
          <cell r="R99">
            <v>3</v>
          </cell>
          <cell r="S99">
            <v>18</v>
          </cell>
          <cell r="T99">
            <v>5</v>
          </cell>
          <cell r="U99">
            <v>15</v>
          </cell>
        </row>
        <row r="100">
          <cell r="N100">
            <v>14</v>
          </cell>
          <cell r="O100">
            <v>153</v>
          </cell>
          <cell r="P100">
            <v>12</v>
          </cell>
          <cell r="Q100">
            <v>47</v>
          </cell>
          <cell r="R100">
            <v>5</v>
          </cell>
          <cell r="S100">
            <v>24</v>
          </cell>
          <cell r="T100">
            <v>14</v>
          </cell>
          <cell r="U100">
            <v>62</v>
          </cell>
        </row>
        <row r="101">
          <cell r="N101" t="str">
            <v>-</v>
          </cell>
          <cell r="O101" t="str">
            <v>-</v>
          </cell>
          <cell r="P101">
            <v>3</v>
          </cell>
          <cell r="Q101">
            <v>36</v>
          </cell>
          <cell r="R101">
            <v>7</v>
          </cell>
          <cell r="S101">
            <v>32</v>
          </cell>
          <cell r="T101" t="str">
            <v>-</v>
          </cell>
          <cell r="U101" t="str">
            <v>-</v>
          </cell>
        </row>
        <row r="102">
          <cell r="N102" t="str">
            <v>-</v>
          </cell>
          <cell r="O102" t="str">
            <v>-</v>
          </cell>
          <cell r="P102">
            <v>8</v>
          </cell>
          <cell r="Q102">
            <v>38</v>
          </cell>
          <cell r="R102">
            <v>5</v>
          </cell>
          <cell r="S102">
            <v>20</v>
          </cell>
          <cell r="T102" t="str">
            <v>-</v>
          </cell>
          <cell r="U102" t="str">
            <v>-</v>
          </cell>
        </row>
        <row r="103">
          <cell r="N103" t="str">
            <v>-</v>
          </cell>
          <cell r="O103" t="str">
            <v>-</v>
          </cell>
          <cell r="P103" t="str">
            <v>-</v>
          </cell>
          <cell r="Q103" t="str">
            <v>-</v>
          </cell>
          <cell r="R103" t="str">
            <v>-</v>
          </cell>
          <cell r="S103" t="str">
            <v>-</v>
          </cell>
          <cell r="T103">
            <v>2</v>
          </cell>
          <cell r="U103">
            <v>4</v>
          </cell>
        </row>
        <row r="105">
          <cell r="N105">
            <v>63</v>
          </cell>
          <cell r="P105">
            <v>135</v>
          </cell>
          <cell r="R105">
            <v>88</v>
          </cell>
          <cell r="T105">
            <v>62</v>
          </cell>
        </row>
        <row r="107">
          <cell r="N107">
            <v>16</v>
          </cell>
          <cell r="O107">
            <v>111</v>
          </cell>
          <cell r="P107">
            <v>6</v>
          </cell>
          <cell r="Q107">
            <v>26</v>
          </cell>
          <cell r="R107">
            <v>1</v>
          </cell>
          <cell r="S107">
            <v>3</v>
          </cell>
          <cell r="T107">
            <v>11</v>
          </cell>
          <cell r="U107">
            <v>32</v>
          </cell>
          <cell r="X107">
            <v>5</v>
          </cell>
          <cell r="Y107">
            <v>29</v>
          </cell>
        </row>
        <row r="108">
          <cell r="N108">
            <v>22</v>
          </cell>
          <cell r="O108">
            <v>221</v>
          </cell>
          <cell r="P108">
            <v>16</v>
          </cell>
          <cell r="Q108">
            <v>78</v>
          </cell>
          <cell r="R108">
            <v>4</v>
          </cell>
          <cell r="S108">
            <v>28</v>
          </cell>
          <cell r="T108">
            <v>23</v>
          </cell>
          <cell r="U108">
            <v>98</v>
          </cell>
          <cell r="X108">
            <v>18</v>
          </cell>
          <cell r="Y108">
            <v>87</v>
          </cell>
        </row>
        <row r="109">
          <cell r="N109" t="str">
            <v>-</v>
          </cell>
          <cell r="O109" t="str">
            <v>-</v>
          </cell>
          <cell r="P109" t="str">
            <v>-</v>
          </cell>
          <cell r="Q109" t="str">
            <v>-</v>
          </cell>
          <cell r="R109" t="str">
            <v>-</v>
          </cell>
          <cell r="S109" t="str">
            <v>-</v>
          </cell>
          <cell r="T109" t="str">
            <v>-</v>
          </cell>
          <cell r="U109" t="str">
            <v>-</v>
          </cell>
          <cell r="X109" t="str">
            <v>-</v>
          </cell>
          <cell r="Y109" t="str">
            <v>-</v>
          </cell>
        </row>
        <row r="110">
          <cell r="N110" t="str">
            <v>-</v>
          </cell>
          <cell r="O110" t="str">
            <v>-</v>
          </cell>
          <cell r="P110" t="str">
            <v>-</v>
          </cell>
          <cell r="Q110" t="str">
            <v>-</v>
          </cell>
          <cell r="R110" t="str">
            <v>-</v>
          </cell>
          <cell r="S110" t="str">
            <v>-</v>
          </cell>
          <cell r="T110" t="str">
            <v>-</v>
          </cell>
          <cell r="U110" t="str">
            <v>-</v>
          </cell>
          <cell r="X110" t="str">
            <v>-</v>
          </cell>
          <cell r="Y110" t="str">
            <v>-</v>
          </cell>
        </row>
        <row r="111"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  <cell r="R111" t="str">
            <v>-</v>
          </cell>
          <cell r="S111" t="str">
            <v>-</v>
          </cell>
          <cell r="T111">
            <v>6</v>
          </cell>
          <cell r="U111">
            <v>29</v>
          </cell>
          <cell r="X111" t="str">
            <v>-</v>
          </cell>
          <cell r="Y111" t="str">
            <v>-</v>
          </cell>
        </row>
        <row r="113">
          <cell r="N113">
            <v>87</v>
          </cell>
          <cell r="P113">
            <v>77</v>
          </cell>
          <cell r="R113">
            <v>63</v>
          </cell>
          <cell r="T113">
            <v>118</v>
          </cell>
          <cell r="X113">
            <v>133</v>
          </cell>
        </row>
        <row r="115">
          <cell r="N115">
            <v>7</v>
          </cell>
          <cell r="O115">
            <v>84</v>
          </cell>
          <cell r="P115">
            <v>3</v>
          </cell>
          <cell r="Q115">
            <v>12</v>
          </cell>
          <cell r="R115">
            <v>2</v>
          </cell>
          <cell r="S115">
            <v>7</v>
          </cell>
          <cell r="T115">
            <v>17</v>
          </cell>
          <cell r="U115">
            <v>58</v>
          </cell>
          <cell r="X115">
            <v>4</v>
          </cell>
          <cell r="Y115">
            <v>15</v>
          </cell>
        </row>
        <row r="116">
          <cell r="N116">
            <v>11</v>
          </cell>
          <cell r="O116">
            <v>115</v>
          </cell>
          <cell r="P116">
            <v>4</v>
          </cell>
          <cell r="Q116">
            <v>29</v>
          </cell>
          <cell r="R116">
            <v>30</v>
          </cell>
          <cell r="S116">
            <v>274</v>
          </cell>
          <cell r="T116">
            <v>11</v>
          </cell>
          <cell r="U116">
            <v>51</v>
          </cell>
          <cell r="X116">
            <v>4</v>
          </cell>
          <cell r="Y116">
            <v>22</v>
          </cell>
        </row>
        <row r="117">
          <cell r="N117">
            <v>146</v>
          </cell>
          <cell r="O117">
            <v>308</v>
          </cell>
          <cell r="P117">
            <v>13</v>
          </cell>
          <cell r="Q117">
            <v>90</v>
          </cell>
          <cell r="R117">
            <v>2</v>
          </cell>
          <cell r="S117">
            <v>9</v>
          </cell>
          <cell r="T117">
            <v>61</v>
          </cell>
          <cell r="U117">
            <v>234</v>
          </cell>
          <cell r="X117">
            <v>85</v>
          </cell>
          <cell r="Y117">
            <v>457</v>
          </cell>
        </row>
        <row r="118">
          <cell r="N118">
            <v>24</v>
          </cell>
          <cell r="O118">
            <v>164</v>
          </cell>
          <cell r="P118">
            <v>51</v>
          </cell>
          <cell r="Q118">
            <v>265</v>
          </cell>
          <cell r="R118">
            <v>8</v>
          </cell>
          <cell r="S118">
            <v>60</v>
          </cell>
          <cell r="T118">
            <v>13</v>
          </cell>
          <cell r="U118">
            <v>51</v>
          </cell>
          <cell r="X118">
            <v>17</v>
          </cell>
          <cell r="Y118">
            <v>85</v>
          </cell>
        </row>
        <row r="119"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  <cell r="R119" t="str">
            <v>-</v>
          </cell>
          <cell r="S119" t="str">
            <v>-</v>
          </cell>
          <cell r="T119">
            <v>6</v>
          </cell>
          <cell r="U119">
            <v>35</v>
          </cell>
          <cell r="X119" t="str">
            <v>-</v>
          </cell>
          <cell r="Y119" t="str">
            <v>-</v>
          </cell>
        </row>
        <row r="121">
          <cell r="N121">
            <v>585</v>
          </cell>
          <cell r="P121">
            <v>331</v>
          </cell>
          <cell r="R121">
            <v>241</v>
          </cell>
          <cell r="T121">
            <v>320</v>
          </cell>
          <cell r="X121">
            <v>382</v>
          </cell>
        </row>
      </sheetData>
      <sheetData sheetId="12" refreshError="1"/>
      <sheetData sheetId="13">
        <row r="7">
          <cell r="B7">
            <v>2</v>
          </cell>
        </row>
      </sheetData>
      <sheetData sheetId="14">
        <row r="7">
          <cell r="B7" t="str">
            <v>-</v>
          </cell>
        </row>
      </sheetData>
      <sheetData sheetId="15">
        <row r="7">
          <cell r="B7">
            <v>3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BH125"/>
  <sheetViews>
    <sheetView tabSelected="1" topLeftCell="A52" zoomScale="60" zoomScaleNormal="60" workbookViewId="0">
      <selection activeCell="T119" sqref="T119"/>
    </sheetView>
  </sheetViews>
  <sheetFormatPr defaultRowHeight="15.75" x14ac:dyDescent="0.25"/>
  <cols>
    <col min="1" max="1" width="17.28515625" style="3" customWidth="1"/>
    <col min="2" max="8" width="7.7109375" style="3" customWidth="1"/>
    <col min="9" max="9" width="7.28515625" style="3" customWidth="1"/>
    <col min="10" max="15" width="7.7109375" style="3" customWidth="1"/>
    <col min="16" max="16" width="9.140625" style="3" customWidth="1"/>
    <col min="17" max="17" width="7.7109375" style="3" customWidth="1"/>
    <col min="18" max="18" width="9.140625" style="3" customWidth="1"/>
    <col min="19" max="19" width="8.85546875" style="3" customWidth="1"/>
    <col min="20" max="28" width="7.7109375" style="3" customWidth="1"/>
    <col min="29" max="29" width="8.7109375" style="3" customWidth="1"/>
    <col min="30" max="30" width="7.7109375" style="3" customWidth="1"/>
    <col min="31" max="31" width="8.7109375" style="3" customWidth="1"/>
    <col min="32" max="32" width="7.42578125" style="3" customWidth="1"/>
    <col min="33" max="33" width="8.85546875" style="3" customWidth="1"/>
    <col min="34" max="51" width="6.7109375" style="3" customWidth="1"/>
    <col min="52" max="55" width="7.7109375" style="3" customWidth="1"/>
    <col min="56" max="16384" width="9.140625" style="3"/>
  </cols>
  <sheetData>
    <row r="1" spans="1:60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 t="s">
        <v>1</v>
      </c>
    </row>
    <row r="2" spans="1:60" ht="18" x14ac:dyDescent="0.25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60" ht="18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60" ht="16.5" thickBot="1" x14ac:dyDescent="0.3">
      <c r="A4" s="5"/>
      <c r="E4" s="6"/>
      <c r="K4" s="6"/>
      <c r="L4" s="7"/>
      <c r="M4" s="7"/>
      <c r="O4" s="6"/>
      <c r="P4" s="8"/>
      <c r="R4" s="9"/>
      <c r="S4" s="10"/>
      <c r="U4" s="11"/>
      <c r="W4" s="11"/>
      <c r="Y4" s="11"/>
      <c r="AA4" s="11"/>
      <c r="AC4" s="11"/>
      <c r="AD4" s="6"/>
      <c r="AE4" s="8"/>
    </row>
    <row r="5" spans="1:60" ht="26.25" customHeight="1" thickBot="1" x14ac:dyDescent="0.3">
      <c r="A5" s="12" t="s">
        <v>4</v>
      </c>
      <c r="B5" s="13" t="s">
        <v>5</v>
      </c>
      <c r="C5" s="13"/>
      <c r="D5" s="13"/>
      <c r="E5" s="13"/>
      <c r="F5" s="14" t="s">
        <v>6</v>
      </c>
      <c r="G5" s="13"/>
      <c r="H5" s="13"/>
      <c r="I5" s="13"/>
      <c r="J5" s="13"/>
      <c r="K5" s="15"/>
      <c r="L5" s="14" t="s">
        <v>7</v>
      </c>
      <c r="M5" s="13"/>
      <c r="N5" s="15"/>
      <c r="O5" s="16" t="s">
        <v>8</v>
      </c>
      <c r="P5" s="17" t="s">
        <v>9</v>
      </c>
      <c r="Q5" s="18" t="s">
        <v>10</v>
      </c>
      <c r="R5" s="19" t="s">
        <v>11</v>
      </c>
      <c r="S5" s="20" t="s">
        <v>12</v>
      </c>
      <c r="T5" s="14" t="s">
        <v>13</v>
      </c>
      <c r="U5" s="13"/>
      <c r="V5" s="13"/>
      <c r="W5" s="13"/>
      <c r="X5" s="13"/>
      <c r="Y5" s="13"/>
      <c r="Z5" s="13"/>
      <c r="AA5" s="13"/>
      <c r="AB5" s="13"/>
      <c r="AC5" s="15"/>
      <c r="AD5" s="21" t="s">
        <v>14</v>
      </c>
      <c r="AE5" s="22" t="s">
        <v>15</v>
      </c>
      <c r="BD5" s="6"/>
      <c r="BE5" s="6"/>
      <c r="BF5" s="6"/>
      <c r="BG5" s="6"/>
      <c r="BH5" s="6"/>
    </row>
    <row r="6" spans="1:60" ht="42" customHeight="1" thickTop="1" thickBot="1" x14ac:dyDescent="0.3">
      <c r="A6" s="23"/>
      <c r="B6" s="24" t="s">
        <v>16</v>
      </c>
      <c r="C6" s="25" t="s">
        <v>17</v>
      </c>
      <c r="D6" s="25" t="s">
        <v>18</v>
      </c>
      <c r="E6" s="26" t="s">
        <v>19</v>
      </c>
      <c r="F6" s="27" t="s">
        <v>20</v>
      </c>
      <c r="G6" s="25" t="s">
        <v>21</v>
      </c>
      <c r="H6" s="25" t="s">
        <v>22</v>
      </c>
      <c r="I6" s="25" t="s">
        <v>23</v>
      </c>
      <c r="J6" s="25" t="s">
        <v>24</v>
      </c>
      <c r="K6" s="28" t="s">
        <v>19</v>
      </c>
      <c r="L6" s="29" t="s">
        <v>25</v>
      </c>
      <c r="M6" s="30" t="s">
        <v>26</v>
      </c>
      <c r="N6" s="31" t="s">
        <v>19</v>
      </c>
      <c r="O6" s="32"/>
      <c r="P6" s="33"/>
      <c r="Q6" s="34"/>
      <c r="R6" s="35"/>
      <c r="S6" s="36"/>
      <c r="T6" s="37" t="s">
        <v>27</v>
      </c>
      <c r="U6" s="38" t="s">
        <v>28</v>
      </c>
      <c r="V6" s="39" t="s">
        <v>29</v>
      </c>
      <c r="W6" s="38" t="s">
        <v>28</v>
      </c>
      <c r="X6" s="40" t="s">
        <v>30</v>
      </c>
      <c r="Y6" s="38" t="s">
        <v>28</v>
      </c>
      <c r="Z6" s="40" t="s">
        <v>31</v>
      </c>
      <c r="AA6" s="38" t="s">
        <v>28</v>
      </c>
      <c r="AB6" s="39" t="s">
        <v>32</v>
      </c>
      <c r="AC6" s="41" t="s">
        <v>28</v>
      </c>
      <c r="AD6" s="42"/>
      <c r="AE6" s="43"/>
      <c r="BD6" s="6"/>
      <c r="BE6" s="6"/>
      <c r="BF6" s="6"/>
      <c r="BG6" s="6"/>
      <c r="BH6" s="6"/>
    </row>
    <row r="7" spans="1:60" ht="21.95" customHeight="1" x14ac:dyDescent="0.25">
      <c r="A7" s="44" t="s">
        <v>33</v>
      </c>
      <c r="B7" s="45">
        <f>SUM([1]JUL!B7,[1]AGT!B7,[1]SEP!B7)</f>
        <v>37</v>
      </c>
      <c r="C7" s="45">
        <f>SUM([1]JUL!C7,[1]AGT!C7,[1]SEP!C7)</f>
        <v>45</v>
      </c>
      <c r="D7" s="45">
        <f>SUM([1]JUL!D7,[1]AGT!D7,[1]SEP!D7)</f>
        <v>0</v>
      </c>
      <c r="E7" s="46">
        <f>SUM(B7:D7)</f>
        <v>82</v>
      </c>
      <c r="F7" s="47">
        <f>SUM([1]JUL!F7,[1]AGT!F7,[1]SEP!F7)</f>
        <v>0</v>
      </c>
      <c r="G7" s="47">
        <f>SUM([1]JUL!G7,[1]AGT!G7,[1]SEP!G7)</f>
        <v>43</v>
      </c>
      <c r="H7" s="47">
        <f>SUM([1]JUL!H7,[1]AGT!H7,[1]SEP!H7)</f>
        <v>1</v>
      </c>
      <c r="I7" s="47">
        <f>SUM([1]JUL!I7,[1]AGT!I7,[1]SEP!I7)</f>
        <v>0</v>
      </c>
      <c r="J7" s="47">
        <f>SUM([1]JUL!J7,[1]AGT!J7,[1]SEP!J7)</f>
        <v>0</v>
      </c>
      <c r="K7" s="48">
        <f>SUM(F7:J7)</f>
        <v>44</v>
      </c>
      <c r="L7" s="47">
        <f>SUM([1]JUL!L7,[1]AGT!L7,[1]SEP!L7)</f>
        <v>0</v>
      </c>
      <c r="M7" s="47">
        <f>SUM([1]JUL!M7,[1]AGT!M7,[1]SEP!M7)</f>
        <v>0</v>
      </c>
      <c r="N7" s="49">
        <f>SUM(L7:M7)</f>
        <v>0</v>
      </c>
      <c r="O7" s="50">
        <f>SUM(K7,N7)</f>
        <v>44</v>
      </c>
      <c r="P7" s="51">
        <f>AE7</f>
        <v>188</v>
      </c>
      <c r="Q7" s="47">
        <f>SUM([1]JUL!Q7,[1]AGT!Q7,[1]SEP!Q7)</f>
        <v>0</v>
      </c>
      <c r="R7" s="52">
        <f>SUM([1]JUL!R7,[1]AGT!R7,[1]SEP!R7)</f>
        <v>149</v>
      </c>
      <c r="S7" s="53">
        <f>R7</f>
        <v>149</v>
      </c>
      <c r="T7" s="54">
        <f>SUM([1]JUL!T7,[1]AGT!T7,[1]SEP!T7)</f>
        <v>8</v>
      </c>
      <c r="U7" s="55">
        <f>SUM([1]JUL!U7,[1]AGT!U7,[1]SEP!U7)</f>
        <v>28</v>
      </c>
      <c r="V7" s="56">
        <f>SUM([1]JUL!V7,[1]AGT!V7,[1]SEP!V7)</f>
        <v>36</v>
      </c>
      <c r="W7" s="57">
        <f>SUM([1]JUL!W7,[1]AGT!W7,[1]SEP!W7)</f>
        <v>160</v>
      </c>
      <c r="X7" s="56">
        <f>SUM([1]JUL!X7,[1]AGT!X7,[1]SEP!X7)</f>
        <v>0</v>
      </c>
      <c r="Y7" s="57">
        <f>SUM([1]JUL!Y7,[1]AGT!Y7,[1]SEP!Y7)</f>
        <v>0</v>
      </c>
      <c r="Z7" s="56">
        <f>SUM([1]JUL!Z7,[1]AGT!Z7,[1]SEP!Z7)</f>
        <v>0</v>
      </c>
      <c r="AA7" s="57">
        <f>SUM([1]JUL!AA7,[1]AGT!AA7,[1]SEP!AA7)</f>
        <v>0</v>
      </c>
      <c r="AB7" s="47">
        <f>SUM([1]JUL!AB7,[1]AGT!AB7,[1]SEP!AB7)</f>
        <v>0</v>
      </c>
      <c r="AC7" s="58">
        <f>SUM([1]JUL!AC7,[1]AGT!AC7,[1]SEP!AC7)</f>
        <v>0</v>
      </c>
      <c r="AD7" s="59">
        <f>SUM(T7,V7,X7,Z7,AB7)</f>
        <v>44</v>
      </c>
      <c r="AE7" s="60">
        <f>SUM(U7,W7,Y7,AA7,AC7)</f>
        <v>188</v>
      </c>
    </row>
    <row r="8" spans="1:60" ht="21.95" customHeight="1" x14ac:dyDescent="0.25">
      <c r="A8" s="61" t="s">
        <v>34</v>
      </c>
      <c r="B8" s="45">
        <f>SUM([1]JUL!B8,[1]AGT!B8,[1]SEP!B8)</f>
        <v>251</v>
      </c>
      <c r="C8" s="45">
        <f>SUM([1]JUL!C8,[1]AGT!C8,[1]SEP!C8)</f>
        <v>232</v>
      </c>
      <c r="D8" s="45">
        <f>SUM([1]JUL!D8,[1]AGT!D8,[1]SEP!D8)</f>
        <v>19</v>
      </c>
      <c r="E8" s="62">
        <f t="shared" ref="E8:E18" si="0">SUM(B8:D8)</f>
        <v>502</v>
      </c>
      <c r="F8" s="63">
        <f>SUM([1]JUL!F8,[1]AGT!F8,[1]SEP!F8)</f>
        <v>3</v>
      </c>
      <c r="G8" s="63">
        <f>SUM([1]JUL!G8,[1]AGT!G8,[1]SEP!G8)</f>
        <v>230</v>
      </c>
      <c r="H8" s="63">
        <f>SUM([1]JUL!H8,[1]AGT!H8,[1]SEP!H8)</f>
        <v>13</v>
      </c>
      <c r="I8" s="63">
        <f>SUM([1]JUL!I8,[1]AGT!I8,[1]SEP!I8)</f>
        <v>0</v>
      </c>
      <c r="J8" s="63">
        <f>SUM([1]JUL!J8,[1]AGT!J8,[1]SEP!J8)</f>
        <v>3</v>
      </c>
      <c r="K8" s="62">
        <f t="shared" ref="K8:K18" si="1">SUM(F8:J8)</f>
        <v>249</v>
      </c>
      <c r="L8" s="63">
        <f>SUM([1]JUL!L8,[1]AGT!L8,[1]SEP!L8)</f>
        <v>0</v>
      </c>
      <c r="M8" s="63">
        <f>SUM([1]JUL!M8,[1]AGT!M8,[1]SEP!M8)</f>
        <v>2</v>
      </c>
      <c r="N8" s="64">
        <f t="shared" ref="N8:N18" si="2">SUM(L8:M8)</f>
        <v>2</v>
      </c>
      <c r="O8" s="65">
        <f t="shared" ref="O8:O18" si="3">SUM(K8,N8)</f>
        <v>251</v>
      </c>
      <c r="P8" s="66">
        <f t="shared" ref="P8:P18" si="4">AE8</f>
        <v>1033</v>
      </c>
      <c r="Q8" s="63">
        <f>SUM([1]JUL!Q8,[1]AGT!Q8,[1]SEP!Q8)</f>
        <v>0</v>
      </c>
      <c r="R8" s="67">
        <f>SUM([1]JUL!R8,[1]AGT!R8,[1]SEP!R8)</f>
        <v>775</v>
      </c>
      <c r="S8" s="68">
        <f t="shared" ref="S8:S22" si="5">R8</f>
        <v>775</v>
      </c>
      <c r="T8" s="69">
        <f>SUM([1]JUL!T8,[1]AGT!T8,[1]SEP!T8)</f>
        <v>89</v>
      </c>
      <c r="U8" s="70">
        <f>SUM([1]JUL!U8,[1]AGT!U8,[1]SEP!U8)</f>
        <v>367</v>
      </c>
      <c r="V8" s="71">
        <f>SUM([1]JUL!V8,[1]AGT!V8,[1]SEP!V8)</f>
        <v>160</v>
      </c>
      <c r="W8" s="72">
        <f>SUM([1]JUL!W8,[1]AGT!W8,[1]SEP!W8)</f>
        <v>659</v>
      </c>
      <c r="X8" s="71">
        <f>SUM([1]JUL!X8,[1]AGT!X8,[1]SEP!X8)</f>
        <v>0</v>
      </c>
      <c r="Y8" s="72">
        <f>SUM([1]JUL!Y8,[1]AGT!Y8,[1]SEP!Y8)</f>
        <v>0</v>
      </c>
      <c r="Z8" s="71">
        <f>SUM([1]JUL!Z8,[1]AGT!Z8,[1]SEP!Z8)</f>
        <v>0</v>
      </c>
      <c r="AA8" s="72">
        <f>SUM([1]JUL!AA8,[1]AGT!AA8,[1]SEP!AA8)</f>
        <v>0</v>
      </c>
      <c r="AB8" s="63">
        <f>SUM([1]JUL!AB8,[1]AGT!AB8,[1]SEP!AB8)</f>
        <v>2</v>
      </c>
      <c r="AC8" s="73">
        <f>SUM([1]JUL!AC8,[1]AGT!AC8,[1]SEP!AC8)</f>
        <v>7</v>
      </c>
      <c r="AD8" s="59">
        <f t="shared" ref="AD8:AE18" si="6">SUM(T8,V8,X8,Z8,AB8)</f>
        <v>251</v>
      </c>
      <c r="AE8" s="60">
        <f t="shared" si="6"/>
        <v>1033</v>
      </c>
    </row>
    <row r="9" spans="1:60" ht="21.95" customHeight="1" x14ac:dyDescent="0.25">
      <c r="A9" s="61" t="s">
        <v>35</v>
      </c>
      <c r="B9" s="45">
        <f>SUM([1]JUL!B9,[1]AGT!B9,[1]SEP!B9)</f>
        <v>20</v>
      </c>
      <c r="C9" s="45">
        <f>SUM([1]JUL!C9,[1]AGT!C9,[1]SEP!C9)</f>
        <v>156</v>
      </c>
      <c r="D9" s="45">
        <f>SUM([1]JUL!D9,[1]AGT!D9,[1]SEP!D9)</f>
        <v>11</v>
      </c>
      <c r="E9" s="62">
        <f t="shared" si="0"/>
        <v>187</v>
      </c>
      <c r="F9" s="63">
        <f>SUM([1]JUL!F9,[1]AGT!F9,[1]SEP!F9)</f>
        <v>0</v>
      </c>
      <c r="G9" s="63">
        <f>SUM([1]JUL!G9,[1]AGT!G9,[1]SEP!G9)</f>
        <v>162</v>
      </c>
      <c r="H9" s="63">
        <f>SUM([1]JUL!H9,[1]AGT!H9,[1]SEP!H9)</f>
        <v>7</v>
      </c>
      <c r="I9" s="63">
        <f>SUM([1]JUL!I9,[1]AGT!I9,[1]SEP!I9)</f>
        <v>0</v>
      </c>
      <c r="J9" s="63">
        <f>SUM([1]JUL!J9,[1]AGT!J9,[1]SEP!J9)</f>
        <v>1</v>
      </c>
      <c r="K9" s="62">
        <f t="shared" si="1"/>
        <v>170</v>
      </c>
      <c r="L9" s="63">
        <f>SUM([1]JUL!L9,[1]AGT!L9,[1]SEP!L9)</f>
        <v>0</v>
      </c>
      <c r="M9" s="63">
        <f>SUM([1]JUL!M9,[1]AGT!M9,[1]SEP!M9)</f>
        <v>2</v>
      </c>
      <c r="N9" s="64">
        <f t="shared" si="2"/>
        <v>2</v>
      </c>
      <c r="O9" s="65">
        <f t="shared" si="3"/>
        <v>172</v>
      </c>
      <c r="P9" s="66">
        <f t="shared" si="4"/>
        <v>764</v>
      </c>
      <c r="Q9" s="63">
        <f>SUM([1]JUL!Q9,[1]AGT!Q9,[1]SEP!Q9)</f>
        <v>0</v>
      </c>
      <c r="R9" s="67">
        <f>SUM([1]JUL!R9,[1]AGT!R9,[1]SEP!R9)</f>
        <v>552</v>
      </c>
      <c r="S9" s="68">
        <f t="shared" si="5"/>
        <v>552</v>
      </c>
      <c r="T9" s="69">
        <f>SUM([1]JUL!T9,[1]AGT!T9,[1]SEP!T9)</f>
        <v>39</v>
      </c>
      <c r="U9" s="70">
        <f>SUM([1]JUL!U9,[1]AGT!U9,[1]SEP!U9)</f>
        <v>174</v>
      </c>
      <c r="V9" s="71">
        <f>SUM([1]JUL!V9,[1]AGT!V9,[1]SEP!V9)</f>
        <v>129</v>
      </c>
      <c r="W9" s="72">
        <f>SUM([1]JUL!W9,[1]AGT!W9,[1]SEP!W9)</f>
        <v>567</v>
      </c>
      <c r="X9" s="71">
        <f>SUM([1]JUL!X9,[1]AGT!X9,[1]SEP!X9)</f>
        <v>0</v>
      </c>
      <c r="Y9" s="72">
        <f>SUM([1]JUL!Y9,[1]AGT!Y9,[1]SEP!Y9)</f>
        <v>0</v>
      </c>
      <c r="Z9" s="71">
        <f>SUM([1]JUL!Z9,[1]AGT!Z9,[1]SEP!Z9)</f>
        <v>0</v>
      </c>
      <c r="AA9" s="72">
        <f>SUM([1]JUL!AA9,[1]AGT!AA9,[1]SEP!AA9)</f>
        <v>0</v>
      </c>
      <c r="AB9" s="63">
        <f>SUM([1]JUL!AB9,[1]AGT!AB9,[1]SEP!AB9)</f>
        <v>4</v>
      </c>
      <c r="AC9" s="73">
        <f>SUM([1]JUL!AC9,[1]AGT!AC9,[1]SEP!AC9)</f>
        <v>23</v>
      </c>
      <c r="AD9" s="59">
        <f t="shared" si="6"/>
        <v>172</v>
      </c>
      <c r="AE9" s="60">
        <f t="shared" si="6"/>
        <v>764</v>
      </c>
    </row>
    <row r="10" spans="1:60" ht="21.95" customHeight="1" x14ac:dyDescent="0.25">
      <c r="A10" s="61" t="s">
        <v>36</v>
      </c>
      <c r="B10" s="45">
        <f>SUM([1]JUL!B10,[1]AGT!B10,[1]SEP!B10)</f>
        <v>18</v>
      </c>
      <c r="C10" s="45">
        <f>SUM([1]JUL!C10,[1]AGT!C10,[1]SEP!C10)</f>
        <v>131</v>
      </c>
      <c r="D10" s="45">
        <f>SUM([1]JUL!D10,[1]AGT!D10,[1]SEP!D10)</f>
        <v>4</v>
      </c>
      <c r="E10" s="62">
        <f t="shared" si="0"/>
        <v>153</v>
      </c>
      <c r="F10" s="63">
        <f>SUM([1]JUL!F10,[1]AGT!F10,[1]SEP!F10)</f>
        <v>4</v>
      </c>
      <c r="G10" s="63">
        <f>SUM([1]JUL!G10,[1]AGT!G10,[1]SEP!G10)</f>
        <v>123</v>
      </c>
      <c r="H10" s="63">
        <f>SUM([1]JUL!H10,[1]AGT!H10,[1]SEP!H10)</f>
        <v>10</v>
      </c>
      <c r="I10" s="63">
        <f>SUM([1]JUL!I10,[1]AGT!I10,[1]SEP!I10)</f>
        <v>0</v>
      </c>
      <c r="J10" s="63">
        <f>SUM([1]JUL!J10,[1]AGT!J10,[1]SEP!J10)</f>
        <v>3</v>
      </c>
      <c r="K10" s="62">
        <f t="shared" si="1"/>
        <v>140</v>
      </c>
      <c r="L10" s="63">
        <f>SUM([1]JUL!L10,[1]AGT!L10,[1]SEP!L10)</f>
        <v>3</v>
      </c>
      <c r="M10" s="63">
        <f>SUM([1]JUL!M10,[1]AGT!M10,[1]SEP!M10)</f>
        <v>3</v>
      </c>
      <c r="N10" s="64">
        <f t="shared" si="2"/>
        <v>6</v>
      </c>
      <c r="O10" s="65">
        <f t="shared" si="3"/>
        <v>146</v>
      </c>
      <c r="P10" s="66">
        <f t="shared" si="4"/>
        <v>609</v>
      </c>
      <c r="Q10" s="63">
        <f>SUM([1]JUL!Q10,[1]AGT!Q10,[1]SEP!Q10)</f>
        <v>0</v>
      </c>
      <c r="R10" s="67">
        <f>SUM([1]JUL!R10,[1]AGT!R10,[1]SEP!R10)</f>
        <v>438</v>
      </c>
      <c r="S10" s="68">
        <f t="shared" si="5"/>
        <v>438</v>
      </c>
      <c r="T10" s="69">
        <f>SUM([1]JUL!T10,[1]AGT!T10,[1]SEP!T10)</f>
        <v>39</v>
      </c>
      <c r="U10" s="70">
        <f>SUM([1]JUL!U10,[1]AGT!U10,[1]SEP!U10)</f>
        <v>150</v>
      </c>
      <c r="V10" s="71">
        <f>SUM([1]JUL!V10,[1]AGT!V10,[1]SEP!V10)</f>
        <v>106</v>
      </c>
      <c r="W10" s="72">
        <f>SUM([1]JUL!W10,[1]AGT!W10,[1]SEP!W10)</f>
        <v>455</v>
      </c>
      <c r="X10" s="71">
        <f>SUM([1]JUL!X10,[1]AGT!X10,[1]SEP!X10)</f>
        <v>0</v>
      </c>
      <c r="Y10" s="72">
        <f>SUM([1]JUL!Y10,[1]AGT!Y10,[1]SEP!Y10)</f>
        <v>0</v>
      </c>
      <c r="Z10" s="71">
        <f>SUM([1]JUL!Z10,[1]AGT!Z10,[1]SEP!Z10)</f>
        <v>0</v>
      </c>
      <c r="AA10" s="72">
        <f>SUM([1]JUL!AA10,[1]AGT!AA10,[1]SEP!AA10)</f>
        <v>0</v>
      </c>
      <c r="AB10" s="63">
        <f>SUM([1]JUL!AB10,[1]AGT!AB10,[1]SEP!AB10)</f>
        <v>1</v>
      </c>
      <c r="AC10" s="73">
        <f>SUM([1]JUL!AC10,[1]AGT!AC10,[1]SEP!AC10)</f>
        <v>4</v>
      </c>
      <c r="AD10" s="59">
        <f t="shared" si="6"/>
        <v>146</v>
      </c>
      <c r="AE10" s="60">
        <f t="shared" si="6"/>
        <v>609</v>
      </c>
      <c r="AF10" s="3" t="s">
        <v>37</v>
      </c>
    </row>
    <row r="11" spans="1:60" ht="21.95" customHeight="1" x14ac:dyDescent="0.25">
      <c r="A11" s="61" t="s">
        <v>38</v>
      </c>
      <c r="B11" s="45">
        <f>SUM([1]JUL!B11,[1]AGT!B11,[1]SEP!B11)</f>
        <v>19</v>
      </c>
      <c r="C11" s="45">
        <f>SUM([1]JUL!C11,[1]AGT!C11,[1]SEP!C11)</f>
        <v>181</v>
      </c>
      <c r="D11" s="45">
        <f>SUM([1]JUL!D11,[1]AGT!D11,[1]SEP!D11)</f>
        <v>9</v>
      </c>
      <c r="E11" s="62">
        <f t="shared" si="0"/>
        <v>209</v>
      </c>
      <c r="F11" s="63">
        <f>SUM([1]JUL!F11,[1]AGT!F11,[1]SEP!F11)</f>
        <v>2</v>
      </c>
      <c r="G11" s="63">
        <f>SUM([1]JUL!G11,[1]AGT!G11,[1]SEP!G11)</f>
        <v>174</v>
      </c>
      <c r="H11" s="63">
        <f>SUM([1]JUL!H11,[1]AGT!H11,[1]SEP!H11)</f>
        <v>12</v>
      </c>
      <c r="I11" s="63">
        <f>SUM([1]JUL!I11,[1]AGT!I11,[1]SEP!I11)</f>
        <v>0</v>
      </c>
      <c r="J11" s="63">
        <f>SUM([1]JUL!J11,[1]AGT!J11,[1]SEP!J11)</f>
        <v>0</v>
      </c>
      <c r="K11" s="62">
        <f t="shared" si="1"/>
        <v>188</v>
      </c>
      <c r="L11" s="63">
        <f>SUM([1]JUL!L11,[1]AGT!L11,[1]SEP!L11)</f>
        <v>5</v>
      </c>
      <c r="M11" s="63">
        <f>SUM([1]JUL!M11,[1]AGT!M11,[1]SEP!M11)</f>
        <v>4</v>
      </c>
      <c r="N11" s="64">
        <f t="shared" si="2"/>
        <v>9</v>
      </c>
      <c r="O11" s="65">
        <f t="shared" si="3"/>
        <v>197</v>
      </c>
      <c r="P11" s="66">
        <f t="shared" si="4"/>
        <v>875</v>
      </c>
      <c r="Q11" s="63">
        <f>SUM([1]JUL!Q11,[1]AGT!Q11,[1]SEP!Q11)</f>
        <v>0</v>
      </c>
      <c r="R11" s="67">
        <f>SUM([1]JUL!R11,[1]AGT!R11,[1]SEP!R11)</f>
        <v>653</v>
      </c>
      <c r="S11" s="68">
        <f t="shared" si="5"/>
        <v>653</v>
      </c>
      <c r="T11" s="69">
        <f>SUM([1]JUL!T11,[1]AGT!T11,[1]SEP!T11)</f>
        <v>55</v>
      </c>
      <c r="U11" s="70">
        <f>SUM([1]JUL!U11,[1]AGT!U11,[1]SEP!U11)</f>
        <v>235</v>
      </c>
      <c r="V11" s="71">
        <f>SUM([1]JUL!V11,[1]AGT!V11,[1]SEP!V11)</f>
        <v>142</v>
      </c>
      <c r="W11" s="72">
        <f>SUM([1]JUL!W11,[1]AGT!W11,[1]SEP!W11)</f>
        <v>640</v>
      </c>
      <c r="X11" s="71">
        <f>SUM([1]JUL!X11,[1]AGT!X11,[1]SEP!X11)</f>
        <v>0</v>
      </c>
      <c r="Y11" s="72">
        <f>SUM([1]JUL!Y11,[1]AGT!Y11,[1]SEP!Y11)</f>
        <v>0</v>
      </c>
      <c r="Z11" s="71">
        <f>SUM([1]JUL!Z11,[1]AGT!Z11,[1]SEP!Z11)</f>
        <v>0</v>
      </c>
      <c r="AA11" s="72">
        <f>SUM([1]JUL!AA11,[1]AGT!AA11,[1]SEP!AA11)</f>
        <v>0</v>
      </c>
      <c r="AB11" s="63">
        <f>SUM([1]JUL!AB11,[1]AGT!AB11,[1]SEP!AB11)</f>
        <v>0</v>
      </c>
      <c r="AC11" s="73">
        <f>SUM([1]JUL!AC11,[1]AGT!AC11,[1]SEP!AC11)</f>
        <v>0</v>
      </c>
      <c r="AD11" s="59">
        <f t="shared" si="6"/>
        <v>197</v>
      </c>
      <c r="AE11" s="60">
        <f t="shared" si="6"/>
        <v>875</v>
      </c>
    </row>
    <row r="12" spans="1:60" ht="21.95" customHeight="1" x14ac:dyDescent="0.25">
      <c r="A12" s="61" t="s">
        <v>39</v>
      </c>
      <c r="B12" s="45">
        <f>SUM([1]JUL!B12,[1]AGT!B12,[1]SEP!B12)</f>
        <v>68</v>
      </c>
      <c r="C12" s="45">
        <f>SUM([1]JUL!C12,[1]AGT!C12,[1]SEP!C12)</f>
        <v>744</v>
      </c>
      <c r="D12" s="45">
        <f>SUM([1]JUL!D12,[1]AGT!D12,[1]SEP!D12)</f>
        <v>0</v>
      </c>
      <c r="E12" s="62">
        <f t="shared" si="0"/>
        <v>812</v>
      </c>
      <c r="F12" s="63">
        <f>SUM([1]JUL!F12,[1]AGT!F12,[1]SEP!F12)</f>
        <v>0</v>
      </c>
      <c r="G12" s="63">
        <f>SUM([1]JUL!G12,[1]AGT!G12,[1]SEP!G12)</f>
        <v>697</v>
      </c>
      <c r="H12" s="63">
        <f>SUM([1]JUL!H12,[1]AGT!H12,[1]SEP!H12)</f>
        <v>17</v>
      </c>
      <c r="I12" s="63">
        <f>SUM([1]JUL!I12,[1]AGT!I12,[1]SEP!I12)</f>
        <v>0</v>
      </c>
      <c r="J12" s="63">
        <f>SUM([1]JUL!J12,[1]AGT!J12,[1]SEP!J12)</f>
        <v>3</v>
      </c>
      <c r="K12" s="62">
        <f t="shared" si="1"/>
        <v>717</v>
      </c>
      <c r="L12" s="63">
        <f>SUM([1]JUL!L12,[1]AGT!L12,[1]SEP!L12)</f>
        <v>7</v>
      </c>
      <c r="M12" s="63">
        <f>SUM([1]JUL!M12,[1]AGT!M12,[1]SEP!M12)</f>
        <v>0</v>
      </c>
      <c r="N12" s="64">
        <f t="shared" si="2"/>
        <v>7</v>
      </c>
      <c r="O12" s="65">
        <f t="shared" si="3"/>
        <v>724</v>
      </c>
      <c r="P12" s="66">
        <f t="shared" si="4"/>
        <v>3139</v>
      </c>
      <c r="Q12" s="63">
        <f>SUM([1]JUL!Q12,[1]AGT!Q12,[1]SEP!Q12)</f>
        <v>0</v>
      </c>
      <c r="R12" s="67">
        <f>SUM([1]JUL!R12,[1]AGT!R12,[1]SEP!R12)</f>
        <v>2125</v>
      </c>
      <c r="S12" s="68">
        <f t="shared" si="5"/>
        <v>2125</v>
      </c>
      <c r="T12" s="69">
        <f>SUM([1]JUL!T12,[1]AGT!T12,[1]SEP!T12)</f>
        <v>103</v>
      </c>
      <c r="U12" s="70">
        <f>SUM([1]JUL!U12,[1]AGT!U12,[1]SEP!U12)</f>
        <v>628</v>
      </c>
      <c r="V12" s="71">
        <f>SUM([1]JUL!V12,[1]AGT!V12,[1]SEP!V12)</f>
        <v>131</v>
      </c>
      <c r="W12" s="72">
        <f>SUM([1]JUL!W12,[1]AGT!W12,[1]SEP!W12)</f>
        <v>1083</v>
      </c>
      <c r="X12" s="71">
        <f>SUM([1]JUL!X12,[1]AGT!X12,[1]SEP!X12)</f>
        <v>456</v>
      </c>
      <c r="Y12" s="72">
        <f>SUM([1]JUL!Y12,[1]AGT!Y12,[1]SEP!Y12)</f>
        <v>1176</v>
      </c>
      <c r="Z12" s="71">
        <f>SUM([1]JUL!Z12,[1]AGT!Z12,[1]SEP!Z12)</f>
        <v>34</v>
      </c>
      <c r="AA12" s="72">
        <f>SUM([1]JUL!AA12,[1]AGT!AA12,[1]SEP!AA12)</f>
        <v>252</v>
      </c>
      <c r="AB12" s="63">
        <f>SUM([1]JUL!AB12,[1]AGT!AB12,[1]SEP!AB12)</f>
        <v>0</v>
      </c>
      <c r="AC12" s="73">
        <f>SUM([1]JUL!AC12,[1]AGT!AC12,[1]SEP!AC12)</f>
        <v>0</v>
      </c>
      <c r="AD12" s="59">
        <f t="shared" si="6"/>
        <v>724</v>
      </c>
      <c r="AE12" s="60">
        <f t="shared" si="6"/>
        <v>3139</v>
      </c>
    </row>
    <row r="13" spans="1:60" ht="21.95" customHeight="1" x14ac:dyDescent="0.25">
      <c r="A13" s="61" t="s">
        <v>40</v>
      </c>
      <c r="B13" s="45">
        <f>SUM([1]JUL!B13,[1]AGT!B13,[1]SEP!B13)</f>
        <v>43</v>
      </c>
      <c r="C13" s="45">
        <f>SUM([1]JUL!C13,[1]AGT!C13,[1]SEP!C13)</f>
        <v>375</v>
      </c>
      <c r="D13" s="45">
        <f>SUM([1]JUL!D13,[1]AGT!D13,[1]SEP!D13)</f>
        <v>4</v>
      </c>
      <c r="E13" s="62">
        <f t="shared" si="0"/>
        <v>422</v>
      </c>
      <c r="F13" s="63">
        <f>SUM([1]JUL!F13,[1]AGT!F13,[1]SEP!F13)</f>
        <v>12</v>
      </c>
      <c r="G13" s="63">
        <f>SUM([1]JUL!G13,[1]AGT!G13,[1]SEP!G13)</f>
        <v>327</v>
      </c>
      <c r="H13" s="63">
        <f>SUM([1]JUL!H13,[1]AGT!H13,[1]SEP!H13)</f>
        <v>34</v>
      </c>
      <c r="I13" s="63">
        <f>SUM([1]JUL!I13,[1]AGT!I13,[1]SEP!I13)</f>
        <v>0</v>
      </c>
      <c r="J13" s="63">
        <f>SUM([1]JUL!J13,[1]AGT!J13,[1]SEP!J13)</f>
        <v>6</v>
      </c>
      <c r="K13" s="62">
        <f t="shared" si="1"/>
        <v>379</v>
      </c>
      <c r="L13" s="63">
        <f>SUM([1]JUL!L13,[1]AGT!L13,[1]SEP!L13)</f>
        <v>1</v>
      </c>
      <c r="M13" s="63">
        <f>SUM([1]JUL!M13,[1]AGT!M13,[1]SEP!M13)</f>
        <v>0</v>
      </c>
      <c r="N13" s="64">
        <f t="shared" si="2"/>
        <v>1</v>
      </c>
      <c r="O13" s="65">
        <f t="shared" si="3"/>
        <v>380</v>
      </c>
      <c r="P13" s="66">
        <f t="shared" si="4"/>
        <v>1884</v>
      </c>
      <c r="Q13" s="63">
        <f>SUM([1]JUL!Q13,[1]AGT!Q13,[1]SEP!Q13)</f>
        <v>0</v>
      </c>
      <c r="R13" s="67">
        <f>SUM([1]JUL!R13,[1]AGT!R13,[1]SEP!R13)</f>
        <v>1515</v>
      </c>
      <c r="S13" s="68">
        <f t="shared" si="5"/>
        <v>1515</v>
      </c>
      <c r="T13" s="69">
        <f>SUM([1]JUL!T13,[1]AGT!T13,[1]SEP!T13)</f>
        <v>69</v>
      </c>
      <c r="U13" s="70">
        <f>SUM([1]JUL!U13,[1]AGT!U13,[1]SEP!U13)</f>
        <v>246</v>
      </c>
      <c r="V13" s="71">
        <f>SUM([1]JUL!V13,[1]AGT!V13,[1]SEP!V13)</f>
        <v>81</v>
      </c>
      <c r="W13" s="72">
        <f>SUM([1]JUL!W13,[1]AGT!W13,[1]SEP!W13)</f>
        <v>398</v>
      </c>
      <c r="X13" s="71">
        <f>SUM([1]JUL!X13,[1]AGT!X13,[1]SEP!X13)</f>
        <v>72</v>
      </c>
      <c r="Y13" s="72">
        <f>SUM([1]JUL!Y13,[1]AGT!Y13,[1]SEP!Y13)</f>
        <v>413</v>
      </c>
      <c r="Z13" s="71">
        <f>SUM([1]JUL!Z13,[1]AGT!Z13,[1]SEP!Z13)</f>
        <v>158</v>
      </c>
      <c r="AA13" s="72">
        <f>SUM([1]JUL!AA13,[1]AGT!AA13,[1]SEP!AA13)</f>
        <v>827</v>
      </c>
      <c r="AB13" s="63">
        <f>SUM([1]JUL!AB13,[1]AGT!AB13,[1]SEP!AB13)</f>
        <v>0</v>
      </c>
      <c r="AC13" s="73">
        <f>SUM([1]JUL!AC13,[1]AGT!AC13,[1]SEP!AC13)</f>
        <v>0</v>
      </c>
      <c r="AD13" s="59">
        <f t="shared" si="6"/>
        <v>380</v>
      </c>
      <c r="AE13" s="60">
        <f t="shared" si="6"/>
        <v>1884</v>
      </c>
    </row>
    <row r="14" spans="1:60" ht="21.95" customHeight="1" x14ac:dyDescent="0.25">
      <c r="A14" s="61" t="s">
        <v>41</v>
      </c>
      <c r="B14" s="45">
        <f>SUM([1]JUL!B14,[1]AGT!B14,[1]SEP!B14)</f>
        <v>37</v>
      </c>
      <c r="C14" s="45">
        <f>SUM([1]JUL!C14,[1]AGT!C14,[1]SEP!C14)</f>
        <v>200</v>
      </c>
      <c r="D14" s="45">
        <f>SUM([1]JUL!D14,[1]AGT!D14,[1]SEP!D14)</f>
        <v>2</v>
      </c>
      <c r="E14" s="62">
        <f t="shared" si="0"/>
        <v>239</v>
      </c>
      <c r="F14" s="63">
        <f>SUM([1]JUL!F14,[1]AGT!F14,[1]SEP!F14)</f>
        <v>5</v>
      </c>
      <c r="G14" s="63">
        <f>SUM([1]JUL!G14,[1]AGT!G14,[1]SEP!G14)</f>
        <v>137</v>
      </c>
      <c r="H14" s="63">
        <f>SUM([1]JUL!H14,[1]AGT!H14,[1]SEP!H14)</f>
        <v>17</v>
      </c>
      <c r="I14" s="63">
        <f>SUM([1]JUL!I14,[1]AGT!I14,[1]SEP!I14)</f>
        <v>0</v>
      </c>
      <c r="J14" s="63">
        <f>SUM([1]JUL!J14,[1]AGT!J14,[1]SEP!J14)</f>
        <v>0</v>
      </c>
      <c r="K14" s="62">
        <f t="shared" si="1"/>
        <v>159</v>
      </c>
      <c r="L14" s="63">
        <f>SUM([1]JUL!L14,[1]AGT!L14,[1]SEP!L14)</f>
        <v>15</v>
      </c>
      <c r="M14" s="63">
        <f>SUM([1]JUL!M14,[1]AGT!M14,[1]SEP!M14)</f>
        <v>20</v>
      </c>
      <c r="N14" s="64">
        <f t="shared" si="2"/>
        <v>35</v>
      </c>
      <c r="O14" s="65">
        <f t="shared" si="3"/>
        <v>194</v>
      </c>
      <c r="P14" s="66">
        <f t="shared" si="4"/>
        <v>1269</v>
      </c>
      <c r="Q14" s="63">
        <f>SUM([1]JUL!Q14,[1]AGT!Q14,[1]SEP!Q14)</f>
        <v>0</v>
      </c>
      <c r="R14" s="67">
        <f>SUM([1]JUL!R14,[1]AGT!R14,[1]SEP!R14)</f>
        <v>1140</v>
      </c>
      <c r="S14" s="68">
        <f t="shared" si="5"/>
        <v>1140</v>
      </c>
      <c r="T14" s="69">
        <f>SUM([1]JUL!T14,[1]AGT!T14,[1]SEP!T14)</f>
        <v>21</v>
      </c>
      <c r="U14" s="70">
        <f>SUM([1]JUL!U14,[1]AGT!U14,[1]SEP!U14)</f>
        <v>94</v>
      </c>
      <c r="V14" s="71">
        <f>SUM([1]JUL!V14,[1]AGT!V14,[1]SEP!V14)</f>
        <v>59</v>
      </c>
      <c r="W14" s="72">
        <f>SUM([1]JUL!W14,[1]AGT!W14,[1]SEP!W14)</f>
        <v>450</v>
      </c>
      <c r="X14" s="71">
        <f>SUM([1]JUL!X14,[1]AGT!X14,[1]SEP!X14)</f>
        <v>80</v>
      </c>
      <c r="Y14" s="72">
        <f>SUM([1]JUL!Y14,[1]AGT!Y14,[1]SEP!Y14)</f>
        <v>521</v>
      </c>
      <c r="Z14" s="71">
        <f>SUM([1]JUL!Z14,[1]AGT!Z14,[1]SEP!Z14)</f>
        <v>34</v>
      </c>
      <c r="AA14" s="72">
        <f>SUM([1]JUL!AA14,[1]AGT!AA14,[1]SEP!AA14)</f>
        <v>204</v>
      </c>
      <c r="AB14" s="63">
        <f>SUM([1]JUL!AB14,[1]AGT!AB14,[1]SEP!AB14)</f>
        <v>0</v>
      </c>
      <c r="AC14" s="73">
        <f>SUM([1]JUL!AC14,[1]AGT!AC14,[1]SEP!AC14)</f>
        <v>0</v>
      </c>
      <c r="AD14" s="59">
        <f t="shared" si="6"/>
        <v>194</v>
      </c>
      <c r="AE14" s="60">
        <f t="shared" si="6"/>
        <v>1269</v>
      </c>
    </row>
    <row r="15" spans="1:60" ht="21.95" customHeight="1" x14ac:dyDescent="0.25">
      <c r="A15" s="61" t="s">
        <v>42</v>
      </c>
      <c r="B15" s="45">
        <f>SUM([1]JUL!B15,[1]AGT!B15,[1]SEP!B15)</f>
        <v>47</v>
      </c>
      <c r="C15" s="45">
        <f>SUM([1]JUL!C15,[1]AGT!C15,[1]SEP!C15)</f>
        <v>531</v>
      </c>
      <c r="D15" s="45">
        <f>SUM([1]JUL!D15,[1]AGT!D15,[1]SEP!D15)</f>
        <v>13</v>
      </c>
      <c r="E15" s="62">
        <f t="shared" si="0"/>
        <v>591</v>
      </c>
      <c r="F15" s="63">
        <f>SUM([1]JUL!F15,[1]AGT!F15,[1]SEP!F15)</f>
        <v>12</v>
      </c>
      <c r="G15" s="63">
        <f>SUM([1]JUL!G15,[1]AGT!G15,[1]SEP!G15)</f>
        <v>489</v>
      </c>
      <c r="H15" s="63">
        <f>SUM([1]JUL!H15,[1]AGT!H15,[1]SEP!H15)</f>
        <v>19</v>
      </c>
      <c r="I15" s="63">
        <f>SUM([1]JUL!I15,[1]AGT!I15,[1]SEP!I15)</f>
        <v>0</v>
      </c>
      <c r="J15" s="63">
        <f>SUM([1]JUL!J15,[1]AGT!J15,[1]SEP!J15)</f>
        <v>5</v>
      </c>
      <c r="K15" s="62">
        <f t="shared" si="1"/>
        <v>525</v>
      </c>
      <c r="L15" s="63">
        <f>SUM([1]JUL!L15,[1]AGT!L15,[1]SEP!L15)</f>
        <v>12</v>
      </c>
      <c r="M15" s="63">
        <f>SUM([1]JUL!M15,[1]AGT!M15,[1]SEP!M15)</f>
        <v>1</v>
      </c>
      <c r="N15" s="64">
        <f t="shared" si="2"/>
        <v>13</v>
      </c>
      <c r="O15" s="65">
        <f t="shared" si="3"/>
        <v>538</v>
      </c>
      <c r="P15" s="66">
        <f t="shared" si="4"/>
        <v>2085</v>
      </c>
      <c r="Q15" s="63">
        <f>SUM([1]JUL!Q15,[1]AGT!Q15,[1]SEP!Q15)</f>
        <v>15</v>
      </c>
      <c r="R15" s="67">
        <f>SUM([1]JUL!R15,[1]AGT!R15,[1]SEP!R15)</f>
        <v>1566</v>
      </c>
      <c r="S15" s="68">
        <f t="shared" si="5"/>
        <v>1566</v>
      </c>
      <c r="T15" s="69">
        <f>SUM([1]JUL!T15,[1]AGT!T15,[1]SEP!T15)</f>
        <v>99</v>
      </c>
      <c r="U15" s="70">
        <f>SUM([1]JUL!U15,[1]AGT!U15,[1]SEP!U15)</f>
        <v>335</v>
      </c>
      <c r="V15" s="71">
        <f>SUM([1]JUL!V15,[1]AGT!V15,[1]SEP!V15)</f>
        <v>138</v>
      </c>
      <c r="W15" s="72">
        <f>SUM([1]JUL!W15,[1]AGT!W15,[1]SEP!W15)</f>
        <v>583</v>
      </c>
      <c r="X15" s="71">
        <f>SUM([1]JUL!X15,[1]AGT!X15,[1]SEP!X15)</f>
        <v>221</v>
      </c>
      <c r="Y15" s="72">
        <f>SUM([1]JUL!Y15,[1]AGT!Y15,[1]SEP!Y15)</f>
        <v>795</v>
      </c>
      <c r="Z15" s="71">
        <f>SUM([1]JUL!Z15,[1]AGT!Z15,[1]SEP!Z15)</f>
        <v>38</v>
      </c>
      <c r="AA15" s="72">
        <f>SUM([1]JUL!AA15,[1]AGT!AA15,[1]SEP!AA15)</f>
        <v>168</v>
      </c>
      <c r="AB15" s="63">
        <f>SUM([1]JUL!AB15,[1]AGT!AB15,[1]SEP!AB15)</f>
        <v>42</v>
      </c>
      <c r="AC15" s="73">
        <f>SUM([1]JUL!AC15,[1]AGT!AC15,[1]SEP!AC15)</f>
        <v>204</v>
      </c>
      <c r="AD15" s="59">
        <f t="shared" si="6"/>
        <v>538</v>
      </c>
      <c r="AE15" s="60">
        <f t="shared" si="6"/>
        <v>2085</v>
      </c>
    </row>
    <row r="16" spans="1:60" ht="21.95" customHeight="1" x14ac:dyDescent="0.25">
      <c r="A16" s="61" t="s">
        <v>43</v>
      </c>
      <c r="B16" s="45">
        <f>SUM([1]JUL!B16,[1]AGT!B16,[1]SEP!B16)</f>
        <v>57</v>
      </c>
      <c r="C16" s="45">
        <f>SUM([1]JUL!C16,[1]AGT!C16,[1]SEP!C16)</f>
        <v>428</v>
      </c>
      <c r="D16" s="45">
        <f>SUM([1]JUL!D16,[1]AGT!D16,[1]SEP!D16)</f>
        <v>22</v>
      </c>
      <c r="E16" s="62">
        <f t="shared" si="0"/>
        <v>507</v>
      </c>
      <c r="F16" s="63">
        <f>SUM([1]JUL!F16,[1]AGT!F16,[1]SEP!F16)</f>
        <v>17</v>
      </c>
      <c r="G16" s="63">
        <f>SUM([1]JUL!G16,[1]AGT!G16,[1]SEP!G16)</f>
        <v>412</v>
      </c>
      <c r="H16" s="63">
        <f>SUM([1]JUL!H16,[1]AGT!H16,[1]SEP!H16)</f>
        <v>10</v>
      </c>
      <c r="I16" s="63">
        <f>SUM([1]JUL!I16,[1]AGT!I16,[1]SEP!I16)</f>
        <v>1</v>
      </c>
      <c r="J16" s="63">
        <f>SUM([1]JUL!J16,[1]AGT!J16,[1]SEP!J16)</f>
        <v>10</v>
      </c>
      <c r="K16" s="62">
        <f t="shared" si="1"/>
        <v>450</v>
      </c>
      <c r="L16" s="63">
        <f>SUM([1]JUL!L16,[1]AGT!L16,[1]SEP!L16)</f>
        <v>0</v>
      </c>
      <c r="M16" s="63">
        <f>SUM([1]JUL!M16,[1]AGT!M16,[1]SEP!M16)</f>
        <v>5</v>
      </c>
      <c r="N16" s="64">
        <f t="shared" si="2"/>
        <v>5</v>
      </c>
      <c r="O16" s="65">
        <f t="shared" si="3"/>
        <v>455</v>
      </c>
      <c r="P16" s="66">
        <f t="shared" si="4"/>
        <v>2272</v>
      </c>
      <c r="Q16" s="63">
        <f>SUM([1]JUL!Q16,[1]AGT!Q16,[1]SEP!Q16)</f>
        <v>3</v>
      </c>
      <c r="R16" s="67">
        <f>SUM([1]JUL!R16,[1]AGT!R16,[1]SEP!R16)</f>
        <v>1718</v>
      </c>
      <c r="S16" s="68">
        <f t="shared" si="5"/>
        <v>1718</v>
      </c>
      <c r="T16" s="69">
        <f>SUM([1]JUL!T16,[1]AGT!T16,[1]SEP!T16)</f>
        <v>20</v>
      </c>
      <c r="U16" s="70">
        <f>SUM([1]JUL!U16,[1]AGT!U16,[1]SEP!U16)</f>
        <v>76</v>
      </c>
      <c r="V16" s="71">
        <f>SUM([1]JUL!V16,[1]AGT!V16,[1]SEP!V16)</f>
        <v>4</v>
      </c>
      <c r="W16" s="72">
        <f>SUM([1]JUL!W16,[1]AGT!W16,[1]SEP!W16)</f>
        <v>14</v>
      </c>
      <c r="X16" s="71">
        <f>SUM([1]JUL!X16,[1]AGT!X16,[1]SEP!X16)</f>
        <v>350</v>
      </c>
      <c r="Y16" s="72">
        <f>SUM([1]JUL!Y16,[1]AGT!Y16,[1]SEP!Y16)</f>
        <v>1768</v>
      </c>
      <c r="Z16" s="71">
        <f>SUM([1]JUL!Z16,[1]AGT!Z16,[1]SEP!Z16)</f>
        <v>71</v>
      </c>
      <c r="AA16" s="72">
        <f>SUM([1]JUL!AA16,[1]AGT!AA16,[1]SEP!AA16)</f>
        <v>351</v>
      </c>
      <c r="AB16" s="63">
        <f>SUM([1]JUL!AB16,[1]AGT!AB16,[1]SEP!AB16)</f>
        <v>10</v>
      </c>
      <c r="AC16" s="73">
        <f>SUM([1]JUL!AC16,[1]AGT!AC16,[1]SEP!AC16)</f>
        <v>63</v>
      </c>
      <c r="AD16" s="59">
        <f t="shared" si="6"/>
        <v>455</v>
      </c>
      <c r="AE16" s="60">
        <f t="shared" si="6"/>
        <v>2272</v>
      </c>
    </row>
    <row r="17" spans="1:60" ht="21.95" customHeight="1" x14ac:dyDescent="0.25">
      <c r="A17" s="74" t="s">
        <v>44</v>
      </c>
      <c r="B17" s="45">
        <f>SUM([1]JUL!B17,[1]AGT!B17,[1]SEP!B17)</f>
        <v>58</v>
      </c>
      <c r="C17" s="45">
        <f>SUM([1]JUL!C17,[1]AGT!C17,[1]SEP!C17)</f>
        <v>447</v>
      </c>
      <c r="D17" s="45">
        <f>SUM([1]JUL!D17,[1]AGT!D17,[1]SEP!D17)</f>
        <v>7</v>
      </c>
      <c r="E17" s="62">
        <f t="shared" si="0"/>
        <v>512</v>
      </c>
      <c r="F17" s="63">
        <f>SUM([1]JUL!F17,[1]AGT!F17,[1]SEP!F17)</f>
        <v>14</v>
      </c>
      <c r="G17" s="63">
        <f>SUM([1]JUL!G17,[1]AGT!G17,[1]SEP!G17)</f>
        <v>367</v>
      </c>
      <c r="H17" s="63">
        <f>SUM([1]JUL!H17,[1]AGT!H17,[1]SEP!H17)</f>
        <v>37</v>
      </c>
      <c r="I17" s="63">
        <f>SUM([1]JUL!I17,[1]AGT!I17,[1]SEP!I17)</f>
        <v>0</v>
      </c>
      <c r="J17" s="63">
        <f>SUM([1]JUL!J17,[1]AGT!J17,[1]SEP!J17)</f>
        <v>10</v>
      </c>
      <c r="K17" s="62">
        <f t="shared" si="1"/>
        <v>428</v>
      </c>
      <c r="L17" s="63">
        <f>SUM([1]JUL!L17,[1]AGT!L17,[1]SEP!L17)</f>
        <v>17</v>
      </c>
      <c r="M17" s="63">
        <f>SUM([1]JUL!M17,[1]AGT!M17,[1]SEP!M17)</f>
        <v>14</v>
      </c>
      <c r="N17" s="64">
        <f t="shared" si="2"/>
        <v>31</v>
      </c>
      <c r="O17" s="65">
        <f t="shared" si="3"/>
        <v>459</v>
      </c>
      <c r="P17" s="66">
        <f t="shared" si="4"/>
        <v>2363</v>
      </c>
      <c r="Q17" s="63">
        <f>SUM([1]JUL!Q17,[1]AGT!Q17,[1]SEP!Q17)</f>
        <v>13</v>
      </c>
      <c r="R17" s="67">
        <f>SUM([1]JUL!R17,[1]AGT!R17,[1]SEP!R17)</f>
        <v>1808</v>
      </c>
      <c r="S17" s="68">
        <f t="shared" si="5"/>
        <v>1808</v>
      </c>
      <c r="T17" s="69">
        <f>SUM([1]JUL!T17,[1]AGT!T17,[1]SEP!T17)</f>
        <v>49</v>
      </c>
      <c r="U17" s="70">
        <f>SUM([1]JUL!U17,[1]AGT!U17,[1]SEP!U17)</f>
        <v>196</v>
      </c>
      <c r="V17" s="71">
        <f>SUM([1]JUL!V17,[1]AGT!V17,[1]SEP!V17)</f>
        <v>83</v>
      </c>
      <c r="W17" s="72">
        <f>SUM([1]JUL!W17,[1]AGT!W17,[1]SEP!W17)</f>
        <v>404</v>
      </c>
      <c r="X17" s="71">
        <f>SUM([1]JUL!X17,[1]AGT!X17,[1]SEP!X17)</f>
        <v>267</v>
      </c>
      <c r="Y17" s="72">
        <f>SUM([1]JUL!Y17,[1]AGT!Y17,[1]SEP!Y17)</f>
        <v>1458</v>
      </c>
      <c r="Z17" s="71">
        <f>SUM([1]JUL!Z17,[1]AGT!Z17,[1]SEP!Z17)</f>
        <v>60</v>
      </c>
      <c r="AA17" s="72">
        <f>SUM([1]JUL!AA17,[1]AGT!AA17,[1]SEP!AA17)</f>
        <v>305</v>
      </c>
      <c r="AB17" s="63">
        <f>SUM([1]JUL!AB17,[1]AGT!AB17,[1]SEP!AB17)</f>
        <v>0</v>
      </c>
      <c r="AC17" s="73">
        <f>SUM([1]JUL!AC17,[1]AGT!AC17,[1]SEP!AC17)</f>
        <v>0</v>
      </c>
      <c r="AD17" s="59">
        <f t="shared" si="6"/>
        <v>459</v>
      </c>
      <c r="AE17" s="60">
        <f t="shared" si="6"/>
        <v>2363</v>
      </c>
    </row>
    <row r="18" spans="1:60" ht="21.95" customHeight="1" thickBot="1" x14ac:dyDescent="0.3">
      <c r="A18" s="75" t="s">
        <v>45</v>
      </c>
      <c r="B18" s="45">
        <f>SUM([1]JUL!B18,[1]AGT!B18,[1]SEP!B18)</f>
        <v>55</v>
      </c>
      <c r="C18" s="45">
        <f>SUM([1]JUL!C18,[1]AGT!C18,[1]SEP!C18)</f>
        <v>473</v>
      </c>
      <c r="D18" s="45">
        <f>SUM([1]JUL!D18,[1]AGT!D18,[1]SEP!D18)</f>
        <v>16</v>
      </c>
      <c r="E18" s="76">
        <f t="shared" si="0"/>
        <v>544</v>
      </c>
      <c r="F18" s="45">
        <f>SUM([1]JUL!F18,[1]AGT!F18,[1]SEP!F18)</f>
        <v>15</v>
      </c>
      <c r="G18" s="45">
        <f>SUM([1]JUL!G18,[1]AGT!G18,[1]SEP!G18)</f>
        <v>402</v>
      </c>
      <c r="H18" s="45">
        <f>SUM([1]JUL!H18,[1]AGT!H18,[1]SEP!H18)</f>
        <v>29</v>
      </c>
      <c r="I18" s="45">
        <f>SUM([1]JUL!I18,[1]AGT!I18,[1]SEP!I18)</f>
        <v>0</v>
      </c>
      <c r="J18" s="45">
        <f>SUM([1]JUL!J18,[1]AGT!J18,[1]SEP!J18)</f>
        <v>3</v>
      </c>
      <c r="K18" s="76">
        <f t="shared" si="1"/>
        <v>449</v>
      </c>
      <c r="L18" s="45">
        <f>SUM([1]JUL!L18,[1]AGT!L18,[1]SEP!L18)</f>
        <v>25</v>
      </c>
      <c r="M18" s="45">
        <f>SUM([1]JUL!M18,[1]AGT!M18,[1]SEP!M18)</f>
        <v>20</v>
      </c>
      <c r="N18" s="77">
        <f t="shared" si="2"/>
        <v>45</v>
      </c>
      <c r="O18" s="78">
        <f t="shared" si="3"/>
        <v>494</v>
      </c>
      <c r="P18" s="79">
        <f t="shared" si="4"/>
        <v>2562</v>
      </c>
      <c r="Q18" s="45">
        <f>SUM([1]JUL!Q18,[1]AGT!Q18,[1]SEP!Q18)</f>
        <v>0</v>
      </c>
      <c r="R18" s="80">
        <f>SUM([1]JUL!R18,[1]AGT!R18,[1]SEP!R18)</f>
        <v>2014</v>
      </c>
      <c r="S18" s="81">
        <f t="shared" si="5"/>
        <v>2014</v>
      </c>
      <c r="T18" s="82">
        <f>SUM([1]JUL!T18,[1]AGT!T18,[1]SEP!T18)</f>
        <v>26</v>
      </c>
      <c r="U18" s="83">
        <f>SUM([1]JUL!U18,[1]AGT!U18,[1]SEP!U18)</f>
        <v>85</v>
      </c>
      <c r="V18" s="84">
        <f>SUM([1]JUL!V18,[1]AGT!V18,[1]SEP!V18)</f>
        <v>14</v>
      </c>
      <c r="W18" s="85">
        <f>SUM([1]JUL!W18,[1]AGT!W18,[1]SEP!W18)</f>
        <v>43</v>
      </c>
      <c r="X18" s="84">
        <f>SUM([1]JUL!X18,[1]AGT!X18,[1]SEP!X18)</f>
        <v>369</v>
      </c>
      <c r="Y18" s="85">
        <f>SUM([1]JUL!Y18,[1]AGT!Y18,[1]SEP!Y18)</f>
        <v>1978</v>
      </c>
      <c r="Z18" s="84">
        <f>SUM([1]JUL!Z18,[1]AGT!Z18,[1]SEP!Z18)</f>
        <v>85</v>
      </c>
      <c r="AA18" s="85">
        <f>SUM([1]JUL!AA18,[1]AGT!AA18,[1]SEP!AA18)</f>
        <v>456</v>
      </c>
      <c r="AB18" s="45">
        <f>SUM([1]JUL!AB18,[1]AGT!AB18,[1]SEP!AB18)</f>
        <v>0</v>
      </c>
      <c r="AC18" s="86">
        <f>SUM([1]JUL!AC18,[1]AGT!AC18,[1]SEP!AC18)</f>
        <v>0</v>
      </c>
      <c r="AD18" s="59">
        <f t="shared" si="6"/>
        <v>494</v>
      </c>
      <c r="AE18" s="60">
        <f t="shared" si="6"/>
        <v>2562</v>
      </c>
    </row>
    <row r="19" spans="1:60" ht="30" customHeight="1" thickTop="1" thickBot="1" x14ac:dyDescent="0.3">
      <c r="A19" s="87" t="s">
        <v>46</v>
      </c>
      <c r="B19" s="88">
        <f>SUM(B7:B18)</f>
        <v>710</v>
      </c>
      <c r="C19" s="89">
        <f t="shared" ref="C19:AC19" si="7">SUM(C7:C18)</f>
        <v>3943</v>
      </c>
      <c r="D19" s="89">
        <f t="shared" si="7"/>
        <v>107</v>
      </c>
      <c r="E19" s="90">
        <f t="shared" si="7"/>
        <v>4760</v>
      </c>
      <c r="F19" s="91">
        <f t="shared" si="7"/>
        <v>84</v>
      </c>
      <c r="G19" s="89">
        <f t="shared" si="7"/>
        <v>3563</v>
      </c>
      <c r="H19" s="89">
        <f t="shared" si="7"/>
        <v>206</v>
      </c>
      <c r="I19" s="89">
        <f t="shared" si="7"/>
        <v>1</v>
      </c>
      <c r="J19" s="89">
        <f t="shared" si="7"/>
        <v>44</v>
      </c>
      <c r="K19" s="92">
        <f t="shared" si="7"/>
        <v>3898</v>
      </c>
      <c r="L19" s="91">
        <f t="shared" si="7"/>
        <v>85</v>
      </c>
      <c r="M19" s="89">
        <f t="shared" si="7"/>
        <v>71</v>
      </c>
      <c r="N19" s="92">
        <f t="shared" si="7"/>
        <v>156</v>
      </c>
      <c r="O19" s="91">
        <f t="shared" si="7"/>
        <v>4054</v>
      </c>
      <c r="P19" s="93">
        <f t="shared" si="7"/>
        <v>19043</v>
      </c>
      <c r="Q19" s="89">
        <f t="shared" si="7"/>
        <v>31</v>
      </c>
      <c r="R19" s="94">
        <f t="shared" si="7"/>
        <v>14453</v>
      </c>
      <c r="S19" s="90">
        <f t="shared" si="7"/>
        <v>14453</v>
      </c>
      <c r="T19" s="91">
        <f t="shared" si="7"/>
        <v>617</v>
      </c>
      <c r="U19" s="95">
        <f t="shared" si="7"/>
        <v>2614</v>
      </c>
      <c r="V19" s="89">
        <f>SUM(V7:V18)</f>
        <v>1083</v>
      </c>
      <c r="W19" s="95">
        <f>SUM(W7:W18)</f>
        <v>5456</v>
      </c>
      <c r="X19" s="89">
        <f>SUM(X7:X18)</f>
        <v>1815</v>
      </c>
      <c r="Y19" s="96">
        <f>SUM(Y7:Y18)</f>
        <v>8109</v>
      </c>
      <c r="Z19" s="89">
        <f t="shared" si="7"/>
        <v>480</v>
      </c>
      <c r="AA19" s="96">
        <f t="shared" si="7"/>
        <v>2563</v>
      </c>
      <c r="AB19" s="89">
        <f t="shared" si="7"/>
        <v>59</v>
      </c>
      <c r="AC19" s="97">
        <f t="shared" si="7"/>
        <v>301</v>
      </c>
      <c r="AD19" s="88">
        <f t="shared" ref="AD19:AE22" si="8">SUM(T19,X19,V19,Z19,AB19)</f>
        <v>4054</v>
      </c>
      <c r="AE19" s="98">
        <f t="shared" si="8"/>
        <v>19043</v>
      </c>
      <c r="BD19" s="6"/>
      <c r="BE19" s="6"/>
      <c r="BF19" s="6"/>
      <c r="BG19" s="6"/>
      <c r="BH19" s="6"/>
    </row>
    <row r="20" spans="1:60" ht="21.95" customHeight="1" x14ac:dyDescent="0.25">
      <c r="A20" s="99" t="s">
        <v>47</v>
      </c>
      <c r="B20" s="45">
        <f>SUM([1]JUL!B20,[1]AGT!B20,[1]SEP!B20)</f>
        <v>38</v>
      </c>
      <c r="C20" s="45">
        <f>SUM([1]JUL!C20,[1]AGT!C20,[1]SEP!C20)</f>
        <v>185</v>
      </c>
      <c r="D20" s="45">
        <f>SUM([1]JUL!D20,[1]AGT!D20,[1]SEP!D20)</f>
        <v>36</v>
      </c>
      <c r="E20" s="76">
        <f t="shared" ref="E20:E21" si="9">SUM(B20:D20)</f>
        <v>259</v>
      </c>
      <c r="F20" s="45">
        <f>SUM([1]JUL!F20,[1]AGT!F20,[1]SEP!F20)</f>
        <v>6</v>
      </c>
      <c r="G20" s="45">
        <f>SUM([1]JUL!G20,[1]AGT!G20,[1]SEP!G20)</f>
        <v>172</v>
      </c>
      <c r="H20" s="45">
        <f>SUM([1]JUL!H20,[1]AGT!H20,[1]SEP!H20)</f>
        <v>33</v>
      </c>
      <c r="I20" s="45">
        <f>SUM([1]JUL!I20,[1]AGT!I20,[1]SEP!I20)</f>
        <v>0</v>
      </c>
      <c r="J20" s="45">
        <f>SUM([1]JUL!J20,[1]AGT!J20,[1]SEP!J20)</f>
        <v>3</v>
      </c>
      <c r="K20" s="76">
        <f t="shared" ref="K20:K21" si="10">SUM(F20:J20)</f>
        <v>214</v>
      </c>
      <c r="L20" s="45">
        <f>SUM([1]JUL!L20,[1]AGT!L20,[1]SEP!L20)</f>
        <v>8</v>
      </c>
      <c r="M20" s="45">
        <f>SUM([1]JUL!M20,[1]AGT!M20,[1]SEP!M20)</f>
        <v>3</v>
      </c>
      <c r="N20" s="77">
        <f t="shared" ref="N20:N21" si="11">SUM(L20:M20)</f>
        <v>11</v>
      </c>
      <c r="O20" s="78">
        <f t="shared" ref="O20:O21" si="12">SUM(K20,N20)</f>
        <v>225</v>
      </c>
      <c r="P20" s="79">
        <f t="shared" ref="P20:P21" si="13">AE20</f>
        <v>1343</v>
      </c>
      <c r="Q20" s="45">
        <f>SUM([1]JUL!Q20,[1]AGT!Q20,[1]SEP!Q20)</f>
        <v>1</v>
      </c>
      <c r="R20" s="80">
        <f>SUM([1]JUL!R20,[1]AGT!R20,[1]SEP!R20)</f>
        <v>1095</v>
      </c>
      <c r="S20" s="81">
        <f t="shared" si="5"/>
        <v>1095</v>
      </c>
      <c r="T20" s="82">
        <f>SUM([1]JUL!T20,[1]AGT!T20,[1]SEP!T20)</f>
        <v>25</v>
      </c>
      <c r="U20" s="83">
        <f>SUM([1]JUL!U20,[1]AGT!U20,[1]SEP!U20)</f>
        <v>112</v>
      </c>
      <c r="V20" s="84">
        <f>SUM([1]JUL!V20,[1]AGT!V20,[1]SEP!V20)</f>
        <v>0</v>
      </c>
      <c r="W20" s="85">
        <f>SUM([1]JUL!W20,[1]AGT!W20,[1]SEP!W20)</f>
        <v>0</v>
      </c>
      <c r="X20" s="84">
        <f>SUM([1]JUL!X20,[1]AGT!X20,[1]SEP!X20)</f>
        <v>170</v>
      </c>
      <c r="Y20" s="85">
        <f>SUM([1]JUL!Y20,[1]AGT!Y20,[1]SEP!Y20)</f>
        <v>1070</v>
      </c>
      <c r="Z20" s="84">
        <f>SUM([1]JUL!Z20,[1]AGT!Z20,[1]SEP!Z20)</f>
        <v>30</v>
      </c>
      <c r="AA20" s="85">
        <f>SUM([1]JUL!AA20,[1]AGT!AA20,[1]SEP!AA20)</f>
        <v>161</v>
      </c>
      <c r="AB20" s="45">
        <f>SUM([1]JUL!AB20,[1]AGT!AB20,[1]SEP!AB20)</f>
        <v>0</v>
      </c>
      <c r="AC20" s="86">
        <f>SUM([1]JUL!AC20,[1]AGT!AC20,[1]SEP!AC20)</f>
        <v>0</v>
      </c>
      <c r="AD20" s="59">
        <f t="shared" ref="AD20:AE21" si="14">SUM(T20,V20,X20,Z20,AB20)</f>
        <v>225</v>
      </c>
      <c r="AE20" s="60">
        <f t="shared" si="14"/>
        <v>1343</v>
      </c>
    </row>
    <row r="21" spans="1:60" ht="21.95" customHeight="1" thickBot="1" x14ac:dyDescent="0.3">
      <c r="A21" s="100" t="s">
        <v>48</v>
      </c>
      <c r="B21" s="101">
        <f>SUM([1]JUL!B21,[1]AGT!B21,[1]SEP!B21)</f>
        <v>1</v>
      </c>
      <c r="C21" s="102">
        <f>SUM([1]JUL!C21,[1]AGT!C21,[1]SEP!C21)</f>
        <v>47</v>
      </c>
      <c r="D21" s="102">
        <f>SUM([1]JUL!D21,[1]AGT!D21,[1]SEP!D21)</f>
        <v>36</v>
      </c>
      <c r="E21" s="103">
        <f t="shared" si="9"/>
        <v>84</v>
      </c>
      <c r="F21" s="102">
        <f>SUM([1]JUL!F21,[1]AGT!F21,[1]SEP!F21)</f>
        <v>47</v>
      </c>
      <c r="G21" s="102">
        <f>SUM([1]JUL!G21,[1]AGT!G21,[1]SEP!G21)</f>
        <v>1</v>
      </c>
      <c r="H21" s="102">
        <f>SUM([1]JUL!H21,[1]AGT!H21,[1]SEP!H21)</f>
        <v>0</v>
      </c>
      <c r="I21" s="102">
        <f>SUM([1]JUL!I21,[1]AGT!I21,[1]SEP!I21)</f>
        <v>0</v>
      </c>
      <c r="J21" s="102">
        <f>SUM([1]JUL!J21,[1]AGT!J21,[1]SEP!J21)</f>
        <v>5</v>
      </c>
      <c r="K21" s="103">
        <f t="shared" si="10"/>
        <v>53</v>
      </c>
      <c r="L21" s="102">
        <f>SUM([1]JUL!L21,[1]AGT!L21,[1]SEP!L21)</f>
        <v>16</v>
      </c>
      <c r="M21" s="102">
        <f>SUM([1]JUL!M21,[1]AGT!M21,[1]SEP!M21)</f>
        <v>9</v>
      </c>
      <c r="N21" s="104">
        <f t="shared" si="11"/>
        <v>25</v>
      </c>
      <c r="O21" s="105">
        <f t="shared" si="12"/>
        <v>78</v>
      </c>
      <c r="P21" s="106">
        <f t="shared" si="13"/>
        <v>257</v>
      </c>
      <c r="Q21" s="102">
        <f>SUM([1]JUL!Q21,[1]AGT!Q21,[1]SEP!Q21)</f>
        <v>2</v>
      </c>
      <c r="R21" s="107">
        <f>SUM([1]JUL!R21,[1]AGT!R21,[1]SEP!R21)</f>
        <v>245</v>
      </c>
      <c r="S21" s="108">
        <f t="shared" si="5"/>
        <v>245</v>
      </c>
      <c r="T21" s="101">
        <f>SUM([1]JUL!T21,[1]AGT!T21,[1]SEP!T21)</f>
        <v>4</v>
      </c>
      <c r="U21" s="109">
        <f>SUM([1]JUL!U21,[1]AGT!U21,[1]SEP!U21)</f>
        <v>14</v>
      </c>
      <c r="V21" s="110">
        <f>SUM([1]JUL!V21,[1]AGT!V21,[1]SEP!V21)</f>
        <v>17</v>
      </c>
      <c r="W21" s="111">
        <f>SUM([1]JUL!W21,[1]AGT!W21,[1]SEP!W21)</f>
        <v>54</v>
      </c>
      <c r="X21" s="110">
        <f>SUM([1]JUL!X21,[1]AGT!X21,[1]SEP!X21)</f>
        <v>45</v>
      </c>
      <c r="Y21" s="111">
        <f>SUM([1]JUL!Y21,[1]AGT!Y21,[1]SEP!Y21)</f>
        <v>152</v>
      </c>
      <c r="Z21" s="110">
        <f>SUM([1]JUL!Z21,[1]AGT!Z21,[1]SEP!Z21)</f>
        <v>12</v>
      </c>
      <c r="AA21" s="111">
        <f>SUM([1]JUL!AA21,[1]AGT!AA21,[1]SEP!AA21)</f>
        <v>37</v>
      </c>
      <c r="AB21" s="102">
        <f>SUM([1]JUL!AB21,[1]AGT!AB21,[1]SEP!AB21)</f>
        <v>0</v>
      </c>
      <c r="AC21" s="112">
        <f>SUM([1]JUL!AC21,[1]AGT!AC21,[1]SEP!AC21)</f>
        <v>0</v>
      </c>
      <c r="AD21" s="113">
        <f t="shared" si="14"/>
        <v>78</v>
      </c>
      <c r="AE21" s="114">
        <f t="shared" si="14"/>
        <v>257</v>
      </c>
    </row>
    <row r="22" spans="1:60" ht="38.25" customHeight="1" thickTop="1" thickBot="1" x14ac:dyDescent="0.3">
      <c r="A22" s="115" t="s">
        <v>49</v>
      </c>
      <c r="B22" s="116">
        <f>SUM(B19:B21)</f>
        <v>749</v>
      </c>
      <c r="C22" s="117">
        <f t="shared" ref="C22:AC22" si="15">SUM(C19:C21)</f>
        <v>4175</v>
      </c>
      <c r="D22" s="117">
        <f t="shared" si="15"/>
        <v>179</v>
      </c>
      <c r="E22" s="118">
        <f t="shared" si="15"/>
        <v>5103</v>
      </c>
      <c r="F22" s="119">
        <f t="shared" si="15"/>
        <v>137</v>
      </c>
      <c r="G22" s="117">
        <f t="shared" si="15"/>
        <v>3736</v>
      </c>
      <c r="H22" s="117">
        <f t="shared" si="15"/>
        <v>239</v>
      </c>
      <c r="I22" s="117">
        <f t="shared" si="15"/>
        <v>1</v>
      </c>
      <c r="J22" s="117">
        <f t="shared" si="15"/>
        <v>52</v>
      </c>
      <c r="K22" s="120">
        <f t="shared" si="15"/>
        <v>4165</v>
      </c>
      <c r="L22" s="119">
        <f t="shared" si="15"/>
        <v>109</v>
      </c>
      <c r="M22" s="117">
        <f t="shared" si="15"/>
        <v>83</v>
      </c>
      <c r="N22" s="120">
        <f t="shared" si="15"/>
        <v>192</v>
      </c>
      <c r="O22" s="116">
        <f t="shared" si="15"/>
        <v>4357</v>
      </c>
      <c r="P22" s="121">
        <f t="shared" si="15"/>
        <v>20643</v>
      </c>
      <c r="Q22" s="122">
        <f t="shared" si="15"/>
        <v>34</v>
      </c>
      <c r="R22" s="123">
        <f t="shared" si="15"/>
        <v>15793</v>
      </c>
      <c r="S22" s="124">
        <f t="shared" si="5"/>
        <v>15793</v>
      </c>
      <c r="T22" s="119">
        <f t="shared" si="15"/>
        <v>646</v>
      </c>
      <c r="U22" s="125">
        <f t="shared" si="15"/>
        <v>2740</v>
      </c>
      <c r="V22" s="117">
        <f>SUM(V19:V21)</f>
        <v>1100</v>
      </c>
      <c r="W22" s="125">
        <f>SUM(W19:W21)</f>
        <v>5510</v>
      </c>
      <c r="X22" s="117">
        <f>SUM(X19:X21)</f>
        <v>2030</v>
      </c>
      <c r="Y22" s="125">
        <f>SUM(Y19:Y21)</f>
        <v>9331</v>
      </c>
      <c r="Z22" s="117">
        <f t="shared" si="15"/>
        <v>522</v>
      </c>
      <c r="AA22" s="125">
        <f t="shared" si="15"/>
        <v>2761</v>
      </c>
      <c r="AB22" s="117">
        <f t="shared" si="15"/>
        <v>59</v>
      </c>
      <c r="AC22" s="126">
        <f t="shared" si="15"/>
        <v>301</v>
      </c>
      <c r="AD22" s="116">
        <f t="shared" si="8"/>
        <v>4357</v>
      </c>
      <c r="AE22" s="127">
        <f t="shared" si="8"/>
        <v>20643</v>
      </c>
      <c r="BD22" s="6"/>
      <c r="BE22" s="6"/>
      <c r="BF22" s="6"/>
      <c r="BG22" s="6"/>
      <c r="BH22" s="6"/>
    </row>
    <row r="23" spans="1:60" x14ac:dyDescent="0.25">
      <c r="E23" s="6"/>
      <c r="K23" s="6"/>
      <c r="L23" s="7"/>
      <c r="M23" s="7"/>
      <c r="O23" s="6"/>
      <c r="P23" s="8"/>
      <c r="R23" s="9"/>
      <c r="S23" s="10"/>
      <c r="U23" s="11"/>
      <c r="W23" s="11"/>
      <c r="Y23" s="11"/>
      <c r="AA23" s="11"/>
      <c r="AC23" s="11"/>
      <c r="AD23" s="6"/>
      <c r="AE23" s="8"/>
      <c r="AG23" s="11"/>
      <c r="AI23" s="11"/>
      <c r="AK23" s="11"/>
      <c r="AM23" s="11"/>
      <c r="AO23" s="11"/>
      <c r="AQ23" s="11"/>
      <c r="AS23" s="11"/>
      <c r="AU23" s="11"/>
      <c r="AW23" s="11"/>
      <c r="AY23" s="11"/>
    </row>
    <row r="24" spans="1:60" x14ac:dyDescent="0.25">
      <c r="A24" s="3" t="s">
        <v>50</v>
      </c>
      <c r="K24" s="6"/>
      <c r="L24" s="7"/>
      <c r="M24" s="7"/>
      <c r="O24" s="6"/>
      <c r="P24" s="8"/>
      <c r="R24" s="9"/>
      <c r="S24" s="10" t="s">
        <v>51</v>
      </c>
      <c r="U24" s="11"/>
      <c r="W24" s="11"/>
      <c r="Y24" s="11"/>
      <c r="AA24" s="11"/>
      <c r="AC24" s="11"/>
      <c r="AD24" s="6"/>
      <c r="AE24" s="8"/>
      <c r="AG24" s="11"/>
      <c r="AI24" s="11"/>
      <c r="AK24" s="11"/>
      <c r="AM24" s="11"/>
      <c r="AO24" s="11"/>
      <c r="AQ24" s="11"/>
      <c r="AS24" s="11"/>
      <c r="AU24" s="11"/>
      <c r="AW24" s="11"/>
      <c r="AY24" s="11"/>
    </row>
    <row r="25" spans="1:60" x14ac:dyDescent="0.25">
      <c r="B25" s="6"/>
      <c r="K25" s="6"/>
      <c r="L25" s="7"/>
      <c r="M25" s="7"/>
      <c r="N25" s="7"/>
      <c r="O25" s="128"/>
      <c r="P25" s="8"/>
      <c r="Q25" s="7"/>
      <c r="R25" s="9"/>
      <c r="S25" s="10"/>
      <c r="U25" s="11"/>
      <c r="W25" s="11"/>
      <c r="Y25" s="11"/>
      <c r="AA25" s="11"/>
      <c r="AC25" s="11"/>
      <c r="AD25" s="6"/>
      <c r="AE25" s="8"/>
      <c r="AG25" s="11"/>
      <c r="AI25" s="11"/>
      <c r="AK25" s="11"/>
      <c r="AM25" s="11"/>
      <c r="AO25" s="11"/>
      <c r="AQ25" s="11"/>
      <c r="AS25" s="11"/>
      <c r="AU25" s="11"/>
      <c r="AW25" s="11"/>
      <c r="AY25" s="11"/>
    </row>
    <row r="26" spans="1:60" x14ac:dyDescent="0.25">
      <c r="K26" s="6"/>
      <c r="L26" s="7"/>
      <c r="M26" s="7"/>
      <c r="O26" s="6"/>
      <c r="P26" s="8"/>
      <c r="R26" s="9"/>
      <c r="S26" s="10"/>
      <c r="U26" s="11"/>
      <c r="W26" s="11"/>
      <c r="Y26" s="11"/>
      <c r="AA26" s="11"/>
      <c r="AC26" s="11"/>
      <c r="AD26" s="6"/>
      <c r="AE26" s="8"/>
      <c r="AG26" s="11"/>
      <c r="AI26" s="11"/>
      <c r="AK26" s="11"/>
      <c r="AM26" s="11"/>
      <c r="AO26" s="11"/>
      <c r="AQ26" s="11"/>
      <c r="AS26" s="11"/>
      <c r="AU26" s="11"/>
      <c r="AW26" s="11"/>
      <c r="AY26" s="11"/>
    </row>
    <row r="27" spans="1:60" x14ac:dyDescent="0.25">
      <c r="E27" s="6"/>
      <c r="K27" s="6"/>
      <c r="L27" s="7"/>
      <c r="M27" s="7"/>
      <c r="O27" s="6"/>
      <c r="P27" s="8"/>
      <c r="R27" s="9"/>
      <c r="S27" s="10"/>
      <c r="U27" s="11"/>
      <c r="W27" s="11"/>
      <c r="Y27" s="11"/>
      <c r="AA27" s="11"/>
      <c r="AC27" s="11"/>
      <c r="AD27" s="6"/>
      <c r="AE27" s="8"/>
      <c r="AG27" s="11"/>
      <c r="AI27" s="11"/>
      <c r="AK27" s="11"/>
      <c r="AM27" s="11"/>
      <c r="AO27" s="11"/>
      <c r="AQ27" s="11"/>
      <c r="AS27" s="11"/>
      <c r="AU27" s="11"/>
      <c r="AW27" s="11"/>
      <c r="AY27" s="11"/>
    </row>
    <row r="28" spans="1:60" x14ac:dyDescent="0.25">
      <c r="E28" s="6"/>
      <c r="K28" s="6"/>
      <c r="L28" s="7"/>
      <c r="M28" s="7"/>
      <c r="O28" s="6"/>
      <c r="P28" s="8"/>
      <c r="R28" s="9"/>
      <c r="S28" s="10"/>
      <c r="U28" s="11"/>
      <c r="W28" s="11"/>
      <c r="Y28" s="11"/>
      <c r="AA28" s="11"/>
      <c r="AC28" s="11"/>
      <c r="AD28" s="6"/>
      <c r="AE28" s="8"/>
      <c r="AG28" s="11"/>
      <c r="AI28" s="11"/>
      <c r="AK28" s="11"/>
      <c r="AM28" s="11"/>
      <c r="AO28" s="11"/>
      <c r="AQ28" s="11"/>
      <c r="AS28" s="11"/>
      <c r="AU28" s="11"/>
      <c r="AW28" s="11"/>
      <c r="AY28" s="11"/>
    </row>
    <row r="29" spans="1:60" x14ac:dyDescent="0.25">
      <c r="E29" s="6"/>
      <c r="K29" s="6"/>
      <c r="L29" s="7"/>
      <c r="M29" s="7"/>
      <c r="O29" s="6"/>
      <c r="P29" s="8"/>
      <c r="R29" s="9"/>
      <c r="S29" s="10"/>
      <c r="U29" s="11"/>
      <c r="W29" s="11"/>
      <c r="Y29" s="11"/>
      <c r="AA29" s="11"/>
      <c r="AC29" s="11"/>
      <c r="AD29" s="6"/>
      <c r="AE29" s="8"/>
      <c r="AG29" s="11"/>
      <c r="AI29" s="11"/>
      <c r="AK29" s="11"/>
      <c r="AM29" s="11"/>
      <c r="AO29" s="11"/>
      <c r="AQ29" s="11"/>
      <c r="AS29" s="11"/>
      <c r="AU29" s="11"/>
      <c r="AW29" s="11"/>
      <c r="AY29" s="11"/>
    </row>
    <row r="30" spans="1:60" x14ac:dyDescent="0.25">
      <c r="E30" s="6"/>
      <c r="I30" s="129"/>
      <c r="K30" s="6"/>
      <c r="L30" s="7"/>
      <c r="M30" s="7"/>
      <c r="O30" s="6"/>
      <c r="P30" s="8"/>
      <c r="R30" s="9"/>
      <c r="S30" s="10"/>
      <c r="U30" s="11"/>
      <c r="W30" s="11"/>
      <c r="Y30" s="11"/>
      <c r="AA30" s="11"/>
      <c r="AC30" s="11"/>
      <c r="AD30" s="6"/>
      <c r="AE30" s="8"/>
      <c r="AG30" s="11"/>
      <c r="AI30" s="11"/>
      <c r="AK30" s="11"/>
      <c r="AM30" s="11"/>
      <c r="AO30" s="11"/>
      <c r="AQ30" s="11"/>
      <c r="AS30" s="11"/>
      <c r="AU30" s="11"/>
      <c r="AW30" s="11"/>
      <c r="AY30" s="11"/>
    </row>
    <row r="31" spans="1:60" x14ac:dyDescent="0.25">
      <c r="E31" s="6"/>
      <c r="K31" s="6"/>
      <c r="L31" s="7"/>
      <c r="M31" s="7"/>
      <c r="O31" s="6"/>
      <c r="P31" s="8"/>
      <c r="R31" s="9"/>
      <c r="S31" s="10"/>
      <c r="U31" s="11"/>
      <c r="W31" s="11"/>
      <c r="Y31" s="11"/>
      <c r="AA31" s="11"/>
      <c r="AC31" s="11"/>
      <c r="AD31" s="6"/>
      <c r="AE31" s="8"/>
      <c r="AG31" s="11"/>
      <c r="AI31" s="11"/>
      <c r="AK31" s="11"/>
      <c r="AM31" s="11"/>
      <c r="AO31" s="11"/>
      <c r="AQ31" s="11"/>
      <c r="AS31" s="11"/>
      <c r="AU31" s="11"/>
      <c r="AW31" s="11"/>
      <c r="AY31" s="11"/>
    </row>
    <row r="32" spans="1:60" x14ac:dyDescent="0.25">
      <c r="E32" s="6"/>
      <c r="K32" s="6"/>
      <c r="L32" s="7"/>
      <c r="M32" s="7"/>
      <c r="O32" s="6"/>
      <c r="P32" s="8"/>
      <c r="R32" s="9"/>
      <c r="S32" s="10"/>
      <c r="U32" s="11"/>
      <c r="W32" s="11"/>
      <c r="Y32" s="11"/>
      <c r="AA32" s="11"/>
      <c r="AC32" s="11"/>
      <c r="AD32" s="6"/>
      <c r="AE32" s="8"/>
      <c r="AG32" s="11"/>
      <c r="AI32" s="11"/>
      <c r="AK32" s="11"/>
      <c r="AM32" s="11"/>
      <c r="AO32" s="11"/>
      <c r="AQ32" s="11"/>
      <c r="AS32" s="11"/>
      <c r="AU32" s="11"/>
      <c r="AW32" s="11"/>
      <c r="AY32" s="11"/>
    </row>
    <row r="33" spans="1:57" x14ac:dyDescent="0.25">
      <c r="E33" s="6"/>
      <c r="K33" s="6"/>
      <c r="L33" s="7"/>
      <c r="M33" s="7"/>
      <c r="O33" s="6"/>
      <c r="P33" s="8"/>
      <c r="R33" s="9"/>
      <c r="S33" s="10"/>
      <c r="U33" s="11"/>
      <c r="W33" s="11"/>
      <c r="Y33" s="11"/>
      <c r="AA33" s="11"/>
      <c r="AC33" s="11"/>
      <c r="AD33" s="6"/>
      <c r="AE33" s="8"/>
      <c r="AG33" s="11"/>
      <c r="AI33" s="11"/>
      <c r="AK33" s="11"/>
      <c r="AM33" s="11"/>
      <c r="AO33" s="11"/>
      <c r="AQ33" s="11"/>
      <c r="AS33" s="11"/>
      <c r="AU33" s="11"/>
      <c r="AW33" s="11"/>
      <c r="AY33" s="11"/>
    </row>
    <row r="34" spans="1:57" x14ac:dyDescent="0.25">
      <c r="E34" s="6"/>
      <c r="K34" s="6"/>
      <c r="L34" s="7"/>
      <c r="M34" s="7"/>
      <c r="O34" s="6"/>
      <c r="P34" s="8"/>
      <c r="R34" s="9"/>
      <c r="S34" s="10"/>
      <c r="U34" s="11"/>
      <c r="W34" s="11"/>
      <c r="Y34" s="11"/>
      <c r="AA34" s="11"/>
      <c r="AC34" s="11"/>
      <c r="AD34" s="6"/>
      <c r="AE34" s="8"/>
      <c r="AG34" s="11"/>
      <c r="AI34" s="11"/>
      <c r="AK34" s="11"/>
      <c r="AQ34" s="11"/>
      <c r="AS34" s="11"/>
      <c r="AU34" s="11"/>
      <c r="AW34" s="11"/>
      <c r="AY34" s="11"/>
    </row>
    <row r="35" spans="1:57" x14ac:dyDescent="0.25">
      <c r="E35" s="6"/>
      <c r="K35" s="6"/>
      <c r="L35" s="7"/>
      <c r="M35" s="7"/>
      <c r="O35" s="6"/>
      <c r="P35" s="8"/>
      <c r="R35" s="9"/>
      <c r="S35" s="10"/>
      <c r="U35" s="11"/>
      <c r="W35" s="11"/>
      <c r="Y35" s="11"/>
      <c r="AA35" s="11"/>
      <c r="AC35" s="11"/>
      <c r="AD35" s="6"/>
      <c r="AE35" s="8"/>
      <c r="AG35" s="11"/>
      <c r="AI35" s="11"/>
      <c r="AK35" s="11"/>
      <c r="AQ35" s="11"/>
      <c r="AS35" s="11"/>
      <c r="AU35" s="11"/>
      <c r="AW35" s="11"/>
      <c r="AY35" s="11"/>
    </row>
    <row r="36" spans="1:57" x14ac:dyDescent="0.25">
      <c r="E36" s="6"/>
      <c r="K36" s="6"/>
      <c r="L36" s="7"/>
      <c r="M36" s="7"/>
      <c r="O36" s="6"/>
      <c r="P36" s="8"/>
      <c r="R36" s="9"/>
      <c r="S36" s="10"/>
      <c r="U36" s="11"/>
      <c r="W36" s="11"/>
      <c r="Y36" s="11"/>
      <c r="AA36" s="11"/>
      <c r="AC36" s="11"/>
      <c r="AD36" s="6"/>
      <c r="AE36" s="8"/>
      <c r="AG36" s="11"/>
      <c r="AI36" s="11"/>
      <c r="AK36" s="11"/>
      <c r="AQ36" s="11"/>
      <c r="AS36" s="11"/>
      <c r="AU36" s="11"/>
      <c r="AW36" s="11"/>
      <c r="AY36" s="11"/>
    </row>
    <row r="37" spans="1:57" x14ac:dyDescent="0.25">
      <c r="E37" s="6"/>
      <c r="K37" s="6"/>
      <c r="L37" s="7"/>
      <c r="M37" s="7"/>
      <c r="O37" s="6"/>
      <c r="P37" s="8"/>
      <c r="R37" s="9"/>
      <c r="S37" s="10"/>
      <c r="U37" s="11"/>
      <c r="W37" s="11"/>
      <c r="Y37" s="11"/>
      <c r="AA37" s="11"/>
      <c r="AC37" s="11"/>
      <c r="AD37" s="6"/>
      <c r="AE37" s="8"/>
      <c r="AG37" s="11"/>
      <c r="AI37" s="11"/>
      <c r="AK37" s="11"/>
      <c r="AQ37" s="11"/>
      <c r="AS37" s="11"/>
      <c r="AU37" s="11"/>
      <c r="AW37" s="11"/>
      <c r="AY37" s="11"/>
    </row>
    <row r="38" spans="1:57" x14ac:dyDescent="0.25">
      <c r="E38" s="6"/>
      <c r="K38" s="6"/>
      <c r="L38" s="7"/>
      <c r="M38" s="7"/>
      <c r="O38" s="6"/>
      <c r="P38" s="8"/>
      <c r="R38" s="9"/>
      <c r="S38" s="10"/>
      <c r="U38" s="11"/>
      <c r="W38" s="11"/>
      <c r="Y38" s="11"/>
      <c r="AA38" s="11"/>
      <c r="AC38" s="11"/>
      <c r="AD38" s="6"/>
      <c r="AE38" s="8"/>
      <c r="AG38" s="11"/>
      <c r="AI38" s="11"/>
      <c r="AK38" s="11"/>
      <c r="AQ38" s="11"/>
      <c r="AS38" s="11"/>
      <c r="AU38" s="11"/>
      <c r="AW38" s="11"/>
      <c r="AY38" s="11"/>
    </row>
    <row r="39" spans="1:57" x14ac:dyDescent="0.25">
      <c r="E39" s="6"/>
      <c r="K39" s="6"/>
      <c r="L39" s="7"/>
      <c r="M39" s="7"/>
      <c r="O39" s="6"/>
      <c r="P39" s="8"/>
      <c r="R39" s="9"/>
      <c r="S39" s="10"/>
      <c r="U39" s="11"/>
      <c r="W39" s="11"/>
      <c r="Y39" s="11"/>
      <c r="AA39" s="11"/>
      <c r="AC39" s="11"/>
      <c r="AD39" s="6"/>
      <c r="AE39" s="8"/>
      <c r="AG39" s="11"/>
      <c r="AI39" s="11"/>
      <c r="AK39" s="11"/>
      <c r="AQ39" s="11"/>
      <c r="AS39" s="11"/>
      <c r="AU39" s="11"/>
      <c r="AW39" s="11"/>
      <c r="AY39" s="11"/>
    </row>
    <row r="40" spans="1:57" x14ac:dyDescent="0.25">
      <c r="E40" s="6"/>
      <c r="K40" s="6"/>
      <c r="L40" s="7"/>
      <c r="M40" s="7"/>
      <c r="O40" s="6"/>
      <c r="P40" s="8"/>
      <c r="R40" s="9"/>
      <c r="S40" s="10"/>
      <c r="U40" s="11"/>
      <c r="W40" s="11"/>
      <c r="Y40" s="11"/>
      <c r="AA40" s="11"/>
      <c r="AC40" s="11"/>
      <c r="AD40" s="6"/>
      <c r="AE40" s="8"/>
      <c r="AG40" s="11"/>
      <c r="AI40" s="11"/>
      <c r="AK40" s="11"/>
      <c r="AQ40" s="11"/>
      <c r="AS40" s="11"/>
      <c r="AU40" s="11"/>
      <c r="AW40" s="11"/>
      <c r="AY40" s="11"/>
    </row>
    <row r="41" spans="1:57" ht="18" x14ac:dyDescent="0.25">
      <c r="A41" s="1" t="s">
        <v>52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30"/>
      <c r="AA41" s="2" t="s">
        <v>1</v>
      </c>
      <c r="AB41" s="130"/>
      <c r="AC41" s="130"/>
      <c r="AD41" s="130"/>
      <c r="AE41" s="130"/>
      <c r="AV41" s="6"/>
      <c r="AW41" s="6"/>
      <c r="AX41" s="6"/>
      <c r="AY41" s="8"/>
    </row>
    <row r="42" spans="1:57" ht="18" x14ac:dyDescent="0.25">
      <c r="A42" s="1" t="s">
        <v>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30"/>
      <c r="AA42" s="130"/>
      <c r="AB42" s="130"/>
      <c r="AC42" s="130"/>
      <c r="AD42" s="130"/>
      <c r="AE42" s="130"/>
      <c r="AV42" s="6"/>
      <c r="AW42" s="6"/>
      <c r="AX42" s="6"/>
      <c r="AY42" s="8"/>
    </row>
    <row r="43" spans="1:57" ht="15" customHeight="1" x14ac:dyDescent="0.25">
      <c r="A43" s="131" t="s">
        <v>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30"/>
      <c r="AA43" s="130"/>
      <c r="AB43" s="130"/>
      <c r="AC43" s="130"/>
      <c r="AD43" s="132"/>
      <c r="AE43" s="132"/>
      <c r="AV43" s="133"/>
      <c r="AW43" s="133"/>
      <c r="AX43" s="133"/>
      <c r="AY43" s="8"/>
    </row>
    <row r="44" spans="1:57" ht="18" customHeight="1" thickBot="1" x14ac:dyDescent="0.3">
      <c r="A44" s="134"/>
      <c r="B44" s="134"/>
      <c r="C44" s="134"/>
      <c r="D44" s="134"/>
      <c r="E44" s="135"/>
      <c r="F44" s="134"/>
      <c r="G44" s="134"/>
      <c r="H44" s="134"/>
      <c r="I44" s="134"/>
      <c r="J44" s="134"/>
      <c r="K44" s="135"/>
      <c r="L44" s="136"/>
      <c r="M44" s="136"/>
      <c r="N44" s="134"/>
      <c r="O44" s="135"/>
      <c r="P44" s="137"/>
      <c r="Q44" s="134"/>
      <c r="R44" s="138"/>
      <c r="S44" s="139"/>
      <c r="T44" s="134"/>
      <c r="U44" s="140"/>
      <c r="V44" s="134"/>
      <c r="W44" s="140"/>
      <c r="X44" s="134"/>
      <c r="Y44" s="140"/>
      <c r="Z44" s="134"/>
      <c r="AA44" s="140"/>
      <c r="AB44" s="134"/>
      <c r="AC44" s="140"/>
      <c r="AD44" s="135"/>
      <c r="AE44" s="137"/>
      <c r="AF44" s="134"/>
      <c r="AG44" s="140"/>
      <c r="AH44" s="134"/>
      <c r="AI44" s="140"/>
      <c r="AJ44" s="134"/>
      <c r="AK44" s="140"/>
      <c r="AL44" s="134"/>
      <c r="AM44" s="140"/>
      <c r="AN44" s="134"/>
      <c r="AO44" s="140"/>
      <c r="AP44" s="134"/>
      <c r="AQ44" s="140"/>
      <c r="AR44" s="134"/>
      <c r="AS44" s="140"/>
      <c r="AT44" s="134"/>
      <c r="AU44" s="140"/>
      <c r="AV44" s="134"/>
      <c r="AW44" s="140"/>
      <c r="AX44" s="141"/>
      <c r="AY44" s="142"/>
      <c r="AZ44" s="141"/>
    </row>
    <row r="45" spans="1:57" ht="18" customHeight="1" thickBot="1" x14ac:dyDescent="0.3">
      <c r="A45" s="143" t="s">
        <v>53</v>
      </c>
      <c r="B45" s="144" t="s">
        <v>54</v>
      </c>
      <c r="C45" s="145"/>
      <c r="D45" s="145"/>
      <c r="E45" s="146"/>
      <c r="F45" s="144" t="s">
        <v>55</v>
      </c>
      <c r="G45" s="145"/>
      <c r="H45" s="145"/>
      <c r="I45" s="146"/>
      <c r="J45" s="144" t="s">
        <v>56</v>
      </c>
      <c r="K45" s="145"/>
      <c r="L45" s="145"/>
      <c r="M45" s="146"/>
      <c r="N45" s="144" t="s">
        <v>57</v>
      </c>
      <c r="O45" s="145"/>
      <c r="P45" s="145"/>
      <c r="Q45" s="146"/>
      <c r="R45" s="144" t="s">
        <v>58</v>
      </c>
      <c r="S45" s="145"/>
      <c r="T45" s="145"/>
      <c r="U45" s="146"/>
      <c r="V45" s="144" t="s">
        <v>59</v>
      </c>
      <c r="W45" s="145"/>
      <c r="X45" s="145"/>
      <c r="Y45" s="146"/>
      <c r="Z45" s="144" t="s">
        <v>60</v>
      </c>
      <c r="AA45" s="145"/>
      <c r="AB45" s="145"/>
      <c r="AC45" s="146"/>
      <c r="AD45" s="144" t="s">
        <v>61</v>
      </c>
      <c r="AE45" s="145"/>
      <c r="AF45" s="145"/>
      <c r="AG45" s="146"/>
      <c r="AH45" s="144" t="s">
        <v>62</v>
      </c>
      <c r="AI45" s="145"/>
      <c r="AJ45" s="145"/>
      <c r="AK45" s="146"/>
      <c r="AL45" s="144" t="s">
        <v>63</v>
      </c>
      <c r="AM45" s="145"/>
      <c r="AN45" s="145"/>
      <c r="AO45" s="146"/>
      <c r="AP45" s="144" t="s">
        <v>64</v>
      </c>
      <c r="AQ45" s="145"/>
      <c r="AR45" s="145"/>
      <c r="AS45" s="146"/>
      <c r="AT45" s="144" t="s">
        <v>65</v>
      </c>
      <c r="AU45" s="145"/>
      <c r="AV45" s="145"/>
      <c r="AW45" s="146"/>
      <c r="AX45" s="14" t="s">
        <v>66</v>
      </c>
      <c r="AY45" s="13"/>
      <c r="AZ45" s="13"/>
      <c r="BA45" s="15"/>
      <c r="BB45" s="147" t="s">
        <v>67</v>
      </c>
      <c r="BC45" s="148"/>
      <c r="BD45" s="148"/>
      <c r="BE45" s="149"/>
    </row>
    <row r="46" spans="1:57" ht="18" customHeight="1" thickTop="1" thickBot="1" x14ac:dyDescent="0.3">
      <c r="A46" s="143"/>
      <c r="B46" s="150" t="s">
        <v>68</v>
      </c>
      <c r="C46" s="151"/>
      <c r="D46" s="151"/>
      <c r="E46" s="152"/>
      <c r="F46" s="150" t="s">
        <v>68</v>
      </c>
      <c r="G46" s="151"/>
      <c r="H46" s="151"/>
      <c r="I46" s="152"/>
      <c r="J46" s="150" t="s">
        <v>68</v>
      </c>
      <c r="K46" s="151"/>
      <c r="L46" s="151"/>
      <c r="M46" s="152"/>
      <c r="N46" s="150" t="s">
        <v>68</v>
      </c>
      <c r="O46" s="151"/>
      <c r="P46" s="151"/>
      <c r="Q46" s="152"/>
      <c r="R46" s="150" t="s">
        <v>68</v>
      </c>
      <c r="S46" s="151"/>
      <c r="T46" s="151"/>
      <c r="U46" s="152"/>
      <c r="V46" s="150" t="s">
        <v>68</v>
      </c>
      <c r="W46" s="151"/>
      <c r="X46" s="151"/>
      <c r="Y46" s="152"/>
      <c r="Z46" s="150" t="s">
        <v>68</v>
      </c>
      <c r="AA46" s="151"/>
      <c r="AB46" s="151"/>
      <c r="AC46" s="152"/>
      <c r="AD46" s="150" t="s">
        <v>68</v>
      </c>
      <c r="AE46" s="151"/>
      <c r="AF46" s="151"/>
      <c r="AG46" s="152"/>
      <c r="AH46" s="150" t="s">
        <v>68</v>
      </c>
      <c r="AI46" s="151"/>
      <c r="AJ46" s="151"/>
      <c r="AK46" s="152"/>
      <c r="AL46" s="150" t="s">
        <v>68</v>
      </c>
      <c r="AM46" s="151"/>
      <c r="AN46" s="151"/>
      <c r="AO46" s="152"/>
      <c r="AP46" s="150" t="s">
        <v>68</v>
      </c>
      <c r="AQ46" s="151"/>
      <c r="AR46" s="151"/>
      <c r="AS46" s="152"/>
      <c r="AT46" s="150" t="s">
        <v>68</v>
      </c>
      <c r="AU46" s="151"/>
      <c r="AV46" s="151"/>
      <c r="AW46" s="152"/>
      <c r="AX46" s="150" t="s">
        <v>68</v>
      </c>
      <c r="AY46" s="151"/>
      <c r="AZ46" s="151"/>
      <c r="BA46" s="152"/>
      <c r="BB46" s="153" t="s">
        <v>68</v>
      </c>
      <c r="BC46" s="154"/>
      <c r="BD46" s="154"/>
      <c r="BE46" s="155"/>
    </row>
    <row r="47" spans="1:57" ht="17.25" thickTop="1" thickBot="1" x14ac:dyDescent="0.3">
      <c r="A47" s="156"/>
      <c r="B47" s="27" t="s">
        <v>69</v>
      </c>
      <c r="C47" s="25" t="s">
        <v>70</v>
      </c>
      <c r="D47" s="25" t="s">
        <v>71</v>
      </c>
      <c r="E47" s="157" t="s">
        <v>19</v>
      </c>
      <c r="F47" s="24" t="s">
        <v>69</v>
      </c>
      <c r="G47" s="25" t="s">
        <v>72</v>
      </c>
      <c r="H47" s="25" t="s">
        <v>73</v>
      </c>
      <c r="I47" s="158" t="s">
        <v>19</v>
      </c>
      <c r="J47" s="27" t="s">
        <v>69</v>
      </c>
      <c r="K47" s="25" t="s">
        <v>72</v>
      </c>
      <c r="L47" s="25" t="s">
        <v>73</v>
      </c>
      <c r="M47" s="157" t="s">
        <v>19</v>
      </c>
      <c r="N47" s="27" t="s">
        <v>69</v>
      </c>
      <c r="O47" s="25" t="s">
        <v>72</v>
      </c>
      <c r="P47" s="25" t="s">
        <v>73</v>
      </c>
      <c r="Q47" s="157" t="s">
        <v>19</v>
      </c>
      <c r="R47" s="159" t="s">
        <v>69</v>
      </c>
      <c r="S47" s="30" t="s">
        <v>72</v>
      </c>
      <c r="T47" s="30" t="s">
        <v>73</v>
      </c>
      <c r="U47" s="160" t="s">
        <v>19</v>
      </c>
      <c r="V47" s="161" t="s">
        <v>69</v>
      </c>
      <c r="W47" s="162" t="s">
        <v>72</v>
      </c>
      <c r="X47" s="30" t="s">
        <v>73</v>
      </c>
      <c r="Y47" s="163" t="s">
        <v>19</v>
      </c>
      <c r="Z47" s="24" t="s">
        <v>69</v>
      </c>
      <c r="AA47" s="25" t="s">
        <v>72</v>
      </c>
      <c r="AB47" s="25" t="s">
        <v>73</v>
      </c>
      <c r="AC47" s="158" t="s">
        <v>19</v>
      </c>
      <c r="AD47" s="27" t="s">
        <v>69</v>
      </c>
      <c r="AE47" s="25" t="s">
        <v>72</v>
      </c>
      <c r="AF47" s="25" t="s">
        <v>73</v>
      </c>
      <c r="AG47" s="157" t="s">
        <v>19</v>
      </c>
      <c r="AH47" s="27" t="s">
        <v>69</v>
      </c>
      <c r="AI47" s="25" t="s">
        <v>72</v>
      </c>
      <c r="AJ47" s="25" t="s">
        <v>73</v>
      </c>
      <c r="AK47" s="157" t="s">
        <v>19</v>
      </c>
      <c r="AL47" s="27" t="s">
        <v>69</v>
      </c>
      <c r="AM47" s="25" t="s">
        <v>72</v>
      </c>
      <c r="AN47" s="25" t="s">
        <v>73</v>
      </c>
      <c r="AO47" s="157" t="s">
        <v>19</v>
      </c>
      <c r="AP47" s="27" t="s">
        <v>69</v>
      </c>
      <c r="AQ47" s="25" t="s">
        <v>72</v>
      </c>
      <c r="AR47" s="25" t="s">
        <v>73</v>
      </c>
      <c r="AS47" s="157" t="s">
        <v>19</v>
      </c>
      <c r="AT47" s="27" t="s">
        <v>69</v>
      </c>
      <c r="AU47" s="25" t="s">
        <v>72</v>
      </c>
      <c r="AV47" s="25" t="s">
        <v>73</v>
      </c>
      <c r="AW47" s="157" t="s">
        <v>19</v>
      </c>
      <c r="AX47" s="27" t="s">
        <v>69</v>
      </c>
      <c r="AY47" s="25" t="s">
        <v>72</v>
      </c>
      <c r="AZ47" s="25" t="s">
        <v>73</v>
      </c>
      <c r="BA47" s="157" t="s">
        <v>19</v>
      </c>
      <c r="BB47" s="164" t="s">
        <v>69</v>
      </c>
      <c r="BC47" s="165" t="s">
        <v>72</v>
      </c>
      <c r="BD47" s="165" t="s">
        <v>73</v>
      </c>
      <c r="BE47" s="166" t="s">
        <v>19</v>
      </c>
    </row>
    <row r="48" spans="1:57" ht="20.100000000000001" customHeight="1" x14ac:dyDescent="0.25">
      <c r="A48" s="167"/>
      <c r="B48" s="168"/>
      <c r="C48" s="169"/>
      <c r="D48" s="170"/>
      <c r="E48" s="171"/>
      <c r="F48" s="172"/>
      <c r="G48" s="169"/>
      <c r="H48" s="169"/>
      <c r="I48" s="173"/>
      <c r="J48" s="174"/>
      <c r="K48" s="169"/>
      <c r="L48" s="169"/>
      <c r="M48" s="171"/>
      <c r="N48" s="174"/>
      <c r="O48" s="169"/>
      <c r="P48" s="169"/>
      <c r="Q48" s="171"/>
      <c r="R48" s="172"/>
      <c r="S48" s="169"/>
      <c r="T48" s="169"/>
      <c r="U48" s="173"/>
      <c r="V48" s="174"/>
      <c r="W48" s="169"/>
      <c r="X48" s="169"/>
      <c r="Y48" s="171"/>
      <c r="Z48" s="172"/>
      <c r="AA48" s="169"/>
      <c r="AB48" s="169"/>
      <c r="AC48" s="173"/>
      <c r="AD48" s="174"/>
      <c r="AE48" s="169"/>
      <c r="AF48" s="169"/>
      <c r="AG48" s="171"/>
      <c r="AH48" s="174"/>
      <c r="AI48" s="169"/>
      <c r="AJ48" s="169"/>
      <c r="AK48" s="171"/>
      <c r="AL48" s="174"/>
      <c r="AM48" s="169"/>
      <c r="AN48" s="169"/>
      <c r="AO48" s="171"/>
      <c r="AP48" s="174"/>
      <c r="AQ48" s="169"/>
      <c r="AR48" s="169"/>
      <c r="AS48" s="171"/>
      <c r="AT48" s="174"/>
      <c r="AU48" s="169"/>
      <c r="AV48" s="169"/>
      <c r="AW48" s="171"/>
      <c r="AX48" s="174"/>
      <c r="AY48" s="169"/>
      <c r="AZ48" s="169"/>
      <c r="BA48" s="171"/>
      <c r="BB48" s="174"/>
      <c r="BC48" s="169"/>
      <c r="BD48" s="169"/>
      <c r="BE48" s="171"/>
    </row>
    <row r="49" spans="1:60" ht="20.100000000000001" customHeight="1" x14ac:dyDescent="0.25">
      <c r="A49" s="175" t="s">
        <v>74</v>
      </c>
      <c r="B49" s="176">
        <f>K7</f>
        <v>44</v>
      </c>
      <c r="C49" s="177">
        <f>L7</f>
        <v>0</v>
      </c>
      <c r="D49" s="177">
        <f>M7</f>
        <v>0</v>
      </c>
      <c r="E49" s="178">
        <f>SUM(B49:D49)</f>
        <v>44</v>
      </c>
      <c r="F49" s="69"/>
      <c r="G49" s="179"/>
      <c r="H49" s="71"/>
      <c r="I49" s="180">
        <f>SUM(F49:H49)</f>
        <v>0</v>
      </c>
      <c r="J49" s="69"/>
      <c r="K49" s="179"/>
      <c r="L49" s="71"/>
      <c r="M49" s="178">
        <f>SUM(J49:L49)</f>
        <v>0</v>
      </c>
      <c r="N49" s="69"/>
      <c r="O49" s="179"/>
      <c r="P49" s="71"/>
      <c r="Q49" s="178">
        <f>SUM(N49:P49)</f>
        <v>0</v>
      </c>
      <c r="R49" s="69"/>
      <c r="S49" s="179"/>
      <c r="T49" s="71"/>
      <c r="U49" s="181">
        <f>SUM(R49:T49)</f>
        <v>0</v>
      </c>
      <c r="V49" s="69"/>
      <c r="W49" s="179"/>
      <c r="X49" s="71"/>
      <c r="Y49" s="182">
        <f>SUM(V49:X49)</f>
        <v>0</v>
      </c>
      <c r="Z49" s="69"/>
      <c r="AA49" s="179"/>
      <c r="AB49" s="71"/>
      <c r="AC49" s="180">
        <f>SUM(Z49:AB49)</f>
        <v>0</v>
      </c>
      <c r="AD49" s="69"/>
      <c r="AE49" s="179"/>
      <c r="AF49" s="71"/>
      <c r="AG49" s="178">
        <f>SUM(AD49:AF49)</f>
        <v>0</v>
      </c>
      <c r="AH49" s="69"/>
      <c r="AI49" s="179"/>
      <c r="AJ49" s="71"/>
      <c r="AK49" s="180">
        <f>SUM(AH49:AJ49)</f>
        <v>0</v>
      </c>
      <c r="AL49" s="69"/>
      <c r="AM49" s="179"/>
      <c r="AN49" s="71"/>
      <c r="AO49" s="178">
        <f>SUM(AL49:AN49)</f>
        <v>0</v>
      </c>
      <c r="AP49" s="69"/>
      <c r="AQ49" s="179"/>
      <c r="AR49" s="71"/>
      <c r="AS49" s="180">
        <f>SUM(AP49:AR49)</f>
        <v>0</v>
      </c>
      <c r="AT49" s="69"/>
      <c r="AU49" s="179"/>
      <c r="AV49" s="71"/>
      <c r="AW49" s="178">
        <f>SUM(AT49:AV49)</f>
        <v>0</v>
      </c>
      <c r="AX49" s="69"/>
      <c r="AY49" s="179"/>
      <c r="AZ49" s="71"/>
      <c r="BA49" s="178">
        <f>SUM(AX49:AZ49)</f>
        <v>0</v>
      </c>
      <c r="BB49" s="183">
        <f>SUM(B49,F49,J49,N49,R49,V49,Z49,AD49,AH49,AL49,AP49,AT49,AX49)</f>
        <v>44</v>
      </c>
      <c r="BC49" s="184">
        <f>SUM(C49,G49,K49,O49,S49,W49,AA49,AE49,AI49,AM49,AQ49,AU49,AY49)</f>
        <v>0</v>
      </c>
      <c r="BD49" s="185">
        <f>SUM(D49,H49,L49,P49,T49,X49,AB49,AF49,AJ49,AN49,AR49,AV49,AZ49)</f>
        <v>0</v>
      </c>
      <c r="BE49" s="186">
        <f>SUM(E49,I49,M49,Q49,U49,Y49,AC49,AG49,BA49,AK49,AO49,AS49,AW49)</f>
        <v>44</v>
      </c>
    </row>
    <row r="50" spans="1:60" ht="20.100000000000001" customHeight="1" x14ac:dyDescent="0.25">
      <c r="A50" s="175" t="s">
        <v>75</v>
      </c>
      <c r="B50" s="69"/>
      <c r="C50" s="179"/>
      <c r="D50" s="71"/>
      <c r="E50" s="187">
        <f>SUM(B50:D50)</f>
        <v>0</v>
      </c>
      <c r="F50" s="188">
        <f>K8</f>
        <v>249</v>
      </c>
      <c r="G50" s="177">
        <f>L8</f>
        <v>0</v>
      </c>
      <c r="H50" s="177">
        <f>M8</f>
        <v>2</v>
      </c>
      <c r="I50" s="187">
        <f>SUM(F50:H50)</f>
        <v>251</v>
      </c>
      <c r="J50" s="188">
        <f>K9</f>
        <v>170</v>
      </c>
      <c r="K50" s="177">
        <f>L9</f>
        <v>0</v>
      </c>
      <c r="L50" s="177">
        <f>M9</f>
        <v>2</v>
      </c>
      <c r="M50" s="178">
        <f>SUM(J50:L50)</f>
        <v>172</v>
      </c>
      <c r="N50" s="188">
        <f>K10</f>
        <v>140</v>
      </c>
      <c r="O50" s="177">
        <f>L10</f>
        <v>3</v>
      </c>
      <c r="P50" s="177">
        <f>M10</f>
        <v>3</v>
      </c>
      <c r="Q50" s="178">
        <f>SUM(N50:P50)</f>
        <v>146</v>
      </c>
      <c r="R50" s="69"/>
      <c r="S50" s="179"/>
      <c r="T50" s="71"/>
      <c r="U50" s="189">
        <f>SUM(R50:T50)</f>
        <v>0</v>
      </c>
      <c r="V50" s="69"/>
      <c r="W50" s="179"/>
      <c r="X50" s="71"/>
      <c r="Y50" s="182">
        <f>SUM(V50:X50)</f>
        <v>0</v>
      </c>
      <c r="Z50" s="69"/>
      <c r="AA50" s="179"/>
      <c r="AB50" s="71"/>
      <c r="AC50" s="190">
        <f>SUM(Z50:AB50)</f>
        <v>0</v>
      </c>
      <c r="AD50" s="69"/>
      <c r="AE50" s="179"/>
      <c r="AF50" s="71"/>
      <c r="AG50" s="187">
        <f>SUM(AD50:AF50)</f>
        <v>0</v>
      </c>
      <c r="AH50" s="69"/>
      <c r="AI50" s="179"/>
      <c r="AJ50" s="71"/>
      <c r="AK50" s="190">
        <f>SUM(AH50:AJ50)</f>
        <v>0</v>
      </c>
      <c r="AL50" s="69"/>
      <c r="AM50" s="179"/>
      <c r="AN50" s="71"/>
      <c r="AO50" s="187">
        <f>SUM(AL50:AN50)</f>
        <v>0</v>
      </c>
      <c r="AP50" s="69"/>
      <c r="AQ50" s="179"/>
      <c r="AR50" s="71"/>
      <c r="AS50" s="190">
        <f>SUM(AP50:AR50)</f>
        <v>0</v>
      </c>
      <c r="AT50" s="69"/>
      <c r="AU50" s="179"/>
      <c r="AV50" s="71"/>
      <c r="AW50" s="187">
        <f>SUM(AT50:AV50)</f>
        <v>0</v>
      </c>
      <c r="AX50" s="69"/>
      <c r="AY50" s="179"/>
      <c r="AZ50" s="71"/>
      <c r="BA50" s="187">
        <f>SUM(AX50:AZ50)</f>
        <v>0</v>
      </c>
      <c r="BB50" s="183">
        <f t="shared" ref="BB50:BD53" si="16">SUM(B50,F50,J50,N50,R50,V50,Z50,AD50,AH50,AL50,AP50,AT50,AX50)</f>
        <v>559</v>
      </c>
      <c r="BC50" s="184">
        <f t="shared" si="16"/>
        <v>3</v>
      </c>
      <c r="BD50" s="185">
        <f t="shared" si="16"/>
        <v>7</v>
      </c>
      <c r="BE50" s="186">
        <f t="shared" ref="BE50:BE53" si="17">SUM(E50,I50,M50,Q50,U50,Y50,AC50,AG50,BA50,AK50,AO50,AS50,AW50)</f>
        <v>569</v>
      </c>
    </row>
    <row r="51" spans="1:60" ht="20.100000000000001" customHeight="1" x14ac:dyDescent="0.25">
      <c r="A51" s="175" t="s">
        <v>76</v>
      </c>
      <c r="B51" s="69"/>
      <c r="C51" s="179"/>
      <c r="D51" s="71"/>
      <c r="E51" s="187">
        <f>SUM(B51:D51)</f>
        <v>0</v>
      </c>
      <c r="F51" s="191"/>
      <c r="G51" s="192"/>
      <c r="H51" s="177"/>
      <c r="I51" s="180">
        <f>SUM(F51:H51)</f>
        <v>0</v>
      </c>
      <c r="J51" s="69"/>
      <c r="K51" s="179"/>
      <c r="L51" s="71"/>
      <c r="M51" s="178">
        <f>SUM(J51:L51)</f>
        <v>0</v>
      </c>
      <c r="N51" s="69"/>
      <c r="O51" s="179"/>
      <c r="P51" s="71"/>
      <c r="Q51" s="178">
        <f>SUM(N51:P51)</f>
        <v>0</v>
      </c>
      <c r="R51" s="193">
        <f>K11</f>
        <v>188</v>
      </c>
      <c r="S51" s="194">
        <f>L11</f>
        <v>5</v>
      </c>
      <c r="T51" s="194">
        <f>M11</f>
        <v>4</v>
      </c>
      <c r="U51" s="189">
        <f>SUM(R51:T51)</f>
        <v>197</v>
      </c>
      <c r="V51" s="195">
        <f>SUM([1]JUL!V51,[1]AGT!V51,[1]SEP!V51)</f>
        <v>89</v>
      </c>
      <c r="W51" s="196">
        <f>SUM([1]JUL!W51,[1]AGT!W51,[1]SEP!W51)</f>
        <v>1</v>
      </c>
      <c r="X51" s="196">
        <f>SUM([1]JUL!X51,[1]AGT!X51,[1]SEP!X51)</f>
        <v>0</v>
      </c>
      <c r="Y51" s="182">
        <f>SUM(V51:X51)</f>
        <v>90</v>
      </c>
      <c r="Z51" s="196">
        <f>SUM([1]JUL!Z51,[1]AGT!Z51,[1]SEP!Z51)</f>
        <v>76</v>
      </c>
      <c r="AA51" s="196">
        <f>SUM([1]JUL!AA51,[1]AGT!AA51,[1]SEP!AA51)</f>
        <v>1</v>
      </c>
      <c r="AB51" s="196">
        <f>SUM([1]JUL!AB51,[1]AGT!AB51,[1]SEP!AB51)</f>
        <v>0</v>
      </c>
      <c r="AC51" s="190">
        <f>SUM(Z51:AB51)</f>
        <v>77</v>
      </c>
      <c r="AD51" s="196">
        <f>SUM([1]JUL!AD51,[1]AGT!AD51,[1]SEP!AD51)</f>
        <v>35</v>
      </c>
      <c r="AE51" s="196">
        <f>SUM([1]JUL!AE51,[1]AGT!AE51,[1]SEP!AE51)</f>
        <v>10</v>
      </c>
      <c r="AF51" s="196">
        <f>SUM([1]JUL!AF51,[1]AGT!AF51,[1]SEP!AF51)</f>
        <v>7</v>
      </c>
      <c r="AG51" s="187">
        <f>SUM(AD51:AF51)</f>
        <v>52</v>
      </c>
      <c r="AH51" s="196">
        <f>SUM([1]JUL!AH51,[1]AGT!AH51,[1]SEP!AH51)</f>
        <v>60</v>
      </c>
      <c r="AI51" s="196">
        <f>SUM([1]JUL!AI51,[1]AGT!AI51,[1]SEP!AI51)</f>
        <v>0</v>
      </c>
      <c r="AJ51" s="196">
        <f>SUM([1]JUL!AJ51,[1]AGT!AJ51,[1]SEP!AJ51)</f>
        <v>0</v>
      </c>
      <c r="AK51" s="190">
        <f>SUM(AH51:AJ51)</f>
        <v>60</v>
      </c>
      <c r="AL51" s="69"/>
      <c r="AM51" s="179"/>
      <c r="AN51" s="71"/>
      <c r="AO51" s="187">
        <f>SUM(AL51:AN51)</f>
        <v>0</v>
      </c>
      <c r="AP51" s="69"/>
      <c r="AQ51" s="179"/>
      <c r="AR51" s="71"/>
      <c r="AS51" s="190">
        <f>SUM(AP51:AR51)</f>
        <v>0</v>
      </c>
      <c r="AT51" s="69"/>
      <c r="AU51" s="179"/>
      <c r="AV51" s="71"/>
      <c r="AW51" s="187">
        <f>SUM(AT51:AV51)</f>
        <v>0</v>
      </c>
      <c r="AX51" s="197">
        <f>K20</f>
        <v>214</v>
      </c>
      <c r="AY51" s="192">
        <f>L20</f>
        <v>8</v>
      </c>
      <c r="AZ51" s="192">
        <f>M20</f>
        <v>3</v>
      </c>
      <c r="BA51" s="187">
        <f>SUM(AX51:AZ51)</f>
        <v>225</v>
      </c>
      <c r="BB51" s="183">
        <f t="shared" si="16"/>
        <v>662</v>
      </c>
      <c r="BC51" s="184">
        <f t="shared" si="16"/>
        <v>25</v>
      </c>
      <c r="BD51" s="185">
        <f t="shared" si="16"/>
        <v>14</v>
      </c>
      <c r="BE51" s="186">
        <f t="shared" si="17"/>
        <v>701</v>
      </c>
    </row>
    <row r="52" spans="1:60" ht="20.100000000000001" customHeight="1" x14ac:dyDescent="0.25">
      <c r="A52" s="175" t="s">
        <v>77</v>
      </c>
      <c r="B52" s="69"/>
      <c r="C52" s="179"/>
      <c r="D52" s="71"/>
      <c r="E52" s="187">
        <f>SUM(B52:D52)</f>
        <v>0</v>
      </c>
      <c r="F52" s="69"/>
      <c r="G52" s="179"/>
      <c r="H52" s="71"/>
      <c r="I52" s="180">
        <f>SUM(F52:H52)</f>
        <v>0</v>
      </c>
      <c r="J52" s="69"/>
      <c r="K52" s="179"/>
      <c r="L52" s="71"/>
      <c r="M52" s="178">
        <f>SUM(J52:L52)</f>
        <v>0</v>
      </c>
      <c r="N52" s="69"/>
      <c r="O52" s="179"/>
      <c r="P52" s="71"/>
      <c r="Q52" s="178">
        <f>SUM(N52:P52)</f>
        <v>0</v>
      </c>
      <c r="R52" s="198"/>
      <c r="S52" s="194"/>
      <c r="T52" s="194"/>
      <c r="U52" s="189">
        <f>SUM(R52:T52)</f>
        <v>0</v>
      </c>
      <c r="V52" s="199">
        <f>SUM([1]JUL!V52,[1]AGT!V52,[1]SEP!V52)</f>
        <v>110</v>
      </c>
      <c r="W52" s="200">
        <f>SUM([1]JUL!W52,[1]AGT!W52,[1]SEP!W52)</f>
        <v>0</v>
      </c>
      <c r="X52" s="200">
        <f>SUM([1]JUL!X52,[1]AGT!X52,[1]SEP!X52)</f>
        <v>0</v>
      </c>
      <c r="Y52" s="182">
        <f>SUM(V52:X52)</f>
        <v>110</v>
      </c>
      <c r="Z52" s="196">
        <f>SUM([1]JUL!Z52,[1]AGT!Z52,[1]SEP!Z52)</f>
        <v>64</v>
      </c>
      <c r="AA52" s="196">
        <f>SUM([1]JUL!AA52,[1]AGT!AA52,[1]SEP!AA52)</f>
        <v>0</v>
      </c>
      <c r="AB52" s="196">
        <f>SUM([1]JUL!AB52,[1]AGT!AB52,[1]SEP!AB52)</f>
        <v>0</v>
      </c>
      <c r="AC52" s="190">
        <f>SUM(Z52:AB52)</f>
        <v>64</v>
      </c>
      <c r="AD52" s="196">
        <f>SUM([1]JUL!AD52,[1]AGT!AD52,[1]SEP!AD52)</f>
        <v>13</v>
      </c>
      <c r="AE52" s="196">
        <f>SUM([1]JUL!AE52,[1]AGT!AE52,[1]SEP!AE52)</f>
        <v>1</v>
      </c>
      <c r="AF52" s="196">
        <f>SUM([1]JUL!AF52,[1]AGT!AF52,[1]SEP!AF52)</f>
        <v>0</v>
      </c>
      <c r="AG52" s="187">
        <f>SUM(AD52:AF52)</f>
        <v>14</v>
      </c>
      <c r="AH52" s="196">
        <f>SUM([1]JUL!AH52,[1]AGT!AH52,[1]SEP!AH52)</f>
        <v>116</v>
      </c>
      <c r="AI52" s="196">
        <f>SUM([1]JUL!AI52,[1]AGT!AI52,[1]SEP!AI52)</f>
        <v>0</v>
      </c>
      <c r="AJ52" s="196">
        <f>SUM([1]JUL!AJ52,[1]AGT!AJ52,[1]SEP!AJ52)</f>
        <v>0</v>
      </c>
      <c r="AK52" s="190">
        <f>SUM(AH52:AJ52)</f>
        <v>116</v>
      </c>
      <c r="AL52" s="69"/>
      <c r="AM52" s="179"/>
      <c r="AN52" s="71"/>
      <c r="AO52" s="187">
        <f>SUM(AL52:AN52)</f>
        <v>0</v>
      </c>
      <c r="AP52" s="196">
        <f>SUM([1]JUL!AP52,[1]AGT!AP52,[1]SEP!AP52)</f>
        <v>88</v>
      </c>
      <c r="AQ52" s="196">
        <f>SUM([1]JUL!AQ52,[1]AGT!AQ52,[1]SEP!AQ52)</f>
        <v>2</v>
      </c>
      <c r="AR52" s="196">
        <f>SUM([1]JUL!AR52,[1]AGT!AR52,[1]SEP!AR52)</f>
        <v>2</v>
      </c>
      <c r="AS52" s="190">
        <f>SUM(AP52:AR52)</f>
        <v>92</v>
      </c>
      <c r="AT52" s="69"/>
      <c r="AU52" s="179"/>
      <c r="AV52" s="71"/>
      <c r="AW52" s="187">
        <f>SUM(AT52:AV52)</f>
        <v>0</v>
      </c>
      <c r="AX52" s="69"/>
      <c r="AY52" s="179"/>
      <c r="AZ52" s="71"/>
      <c r="BA52" s="187">
        <f>SUM(AX52:AZ52)</f>
        <v>0</v>
      </c>
      <c r="BB52" s="183">
        <f t="shared" si="16"/>
        <v>391</v>
      </c>
      <c r="BC52" s="184">
        <f t="shared" si="16"/>
        <v>3</v>
      </c>
      <c r="BD52" s="185">
        <f t="shared" si="16"/>
        <v>2</v>
      </c>
      <c r="BE52" s="186">
        <f t="shared" si="17"/>
        <v>396</v>
      </c>
    </row>
    <row r="53" spans="1:60" ht="20.100000000000001" customHeight="1" thickBot="1" x14ac:dyDescent="0.3">
      <c r="A53" s="201" t="s">
        <v>78</v>
      </c>
      <c r="B53" s="101"/>
      <c r="C53" s="202"/>
      <c r="D53" s="110"/>
      <c r="E53" s="203">
        <f>SUM(B53:D53)</f>
        <v>0</v>
      </c>
      <c r="F53" s="101"/>
      <c r="G53" s="202"/>
      <c r="H53" s="110"/>
      <c r="I53" s="204">
        <f>SUM(F53:H53)</f>
        <v>0</v>
      </c>
      <c r="J53" s="101"/>
      <c r="K53" s="202"/>
      <c r="L53" s="110"/>
      <c r="M53" s="203">
        <f>SUM(J53:L53)</f>
        <v>0</v>
      </c>
      <c r="N53" s="101"/>
      <c r="O53" s="202"/>
      <c r="P53" s="110"/>
      <c r="Q53" s="203">
        <f>SUM(N53:P53)</f>
        <v>0</v>
      </c>
      <c r="R53" s="205"/>
      <c r="S53" s="206"/>
      <c r="T53" s="206"/>
      <c r="U53" s="207">
        <f>SUM(R53:T53)</f>
        <v>0</v>
      </c>
      <c r="V53" s="208">
        <f>SUM([1]JUL!V53,[1]AGT!V53,[1]SEP!V53)</f>
        <v>518</v>
      </c>
      <c r="W53" s="209">
        <f>SUM([1]JUL!W53,[1]AGT!W53,[1]SEP!W53)</f>
        <v>6</v>
      </c>
      <c r="X53" s="209">
        <f>SUM([1]JUL!X53,[1]AGT!X53,[1]SEP!X53)</f>
        <v>0</v>
      </c>
      <c r="Y53" s="210">
        <f>SUM(V53:X53)</f>
        <v>524</v>
      </c>
      <c r="Z53" s="211">
        <f>SUM([1]JUL!Z53,[1]AGT!Z53,[1]SEP!Z53)</f>
        <v>239</v>
      </c>
      <c r="AA53" s="212">
        <f>SUM([1]JUL!AA53,[1]AGT!AA53,[1]SEP!AA53)</f>
        <v>0</v>
      </c>
      <c r="AB53" s="212">
        <f>SUM([1]JUL!AB53,[1]AGT!AB53,[1]SEP!AB53)</f>
        <v>0</v>
      </c>
      <c r="AC53" s="204">
        <f>SUM(Z53:AB53)</f>
        <v>239</v>
      </c>
      <c r="AD53" s="212">
        <f>SUM([1]JUL!AD53,[1]AGT!AD53,[1]SEP!AD53)</f>
        <v>111</v>
      </c>
      <c r="AE53" s="212">
        <f>SUM([1]JUL!AE53,[1]AGT!AE53,[1]SEP!AE53)</f>
        <v>4</v>
      </c>
      <c r="AF53" s="212">
        <f>SUM([1]JUL!AF53,[1]AGT!AF53,[1]SEP!AF53)</f>
        <v>13</v>
      </c>
      <c r="AG53" s="203">
        <f>SUM(AD53:AF53)</f>
        <v>128</v>
      </c>
      <c r="AH53" s="212">
        <f>SUM([1]JUL!AH53,[1]AGT!AH53,[1]SEP!AH53)</f>
        <v>349</v>
      </c>
      <c r="AI53" s="212">
        <f>SUM([1]JUL!AI53,[1]AGT!AI53,[1]SEP!AI53)</f>
        <v>12</v>
      </c>
      <c r="AJ53" s="212">
        <f>SUM([1]JUL!AJ53,[1]AGT!AJ53,[1]SEP!AJ53)</f>
        <v>1</v>
      </c>
      <c r="AK53" s="203">
        <f>SUM(AH53:AJ53)</f>
        <v>362</v>
      </c>
      <c r="AL53" s="213">
        <f>K16</f>
        <v>450</v>
      </c>
      <c r="AM53" s="214">
        <f>L16</f>
        <v>0</v>
      </c>
      <c r="AN53" s="214">
        <f>M16</f>
        <v>5</v>
      </c>
      <c r="AO53" s="203">
        <f>SUM(AL53:AN53)</f>
        <v>455</v>
      </c>
      <c r="AP53" s="196">
        <f>SUM([1]JUL!AP53,[1]AGT!AP53,[1]SEP!AP53)</f>
        <v>340</v>
      </c>
      <c r="AQ53" s="196">
        <f>SUM([1]JUL!AQ53,[1]AGT!AQ53,[1]SEP!AQ53)</f>
        <v>15</v>
      </c>
      <c r="AR53" s="196">
        <f>SUM([1]JUL!AR53,[1]AGT!AR53,[1]SEP!AR53)</f>
        <v>12</v>
      </c>
      <c r="AS53" s="204">
        <f>SUM(AP53:AR53)</f>
        <v>367</v>
      </c>
      <c r="AT53" s="213">
        <f>K18</f>
        <v>449</v>
      </c>
      <c r="AU53" s="214">
        <f>L18</f>
        <v>25</v>
      </c>
      <c r="AV53" s="214">
        <f>M18</f>
        <v>20</v>
      </c>
      <c r="AW53" s="203">
        <f>SUM(AT53:AV53)</f>
        <v>494</v>
      </c>
      <c r="AX53" s="101"/>
      <c r="AY53" s="202"/>
      <c r="AZ53" s="110"/>
      <c r="BA53" s="203">
        <f>SUM(AX53:AZ53)</f>
        <v>0</v>
      </c>
      <c r="BB53" s="215">
        <f t="shared" si="16"/>
        <v>2456</v>
      </c>
      <c r="BC53" s="216">
        <f t="shared" si="16"/>
        <v>62</v>
      </c>
      <c r="BD53" s="217">
        <f t="shared" si="16"/>
        <v>51</v>
      </c>
      <c r="BE53" s="218">
        <f t="shared" si="17"/>
        <v>2569</v>
      </c>
    </row>
    <row r="54" spans="1:60" ht="33.75" customHeight="1" thickTop="1" thickBot="1" x14ac:dyDescent="0.3">
      <c r="A54" s="219" t="s">
        <v>67</v>
      </c>
      <c r="B54" s="220">
        <f>SUM(B49:B53)</f>
        <v>44</v>
      </c>
      <c r="C54" s="221">
        <f t="shared" ref="C54:BE54" si="18">SUM(C49:C53)</f>
        <v>0</v>
      </c>
      <c r="D54" s="221">
        <f t="shared" si="18"/>
        <v>0</v>
      </c>
      <c r="E54" s="28">
        <f t="shared" si="18"/>
        <v>44</v>
      </c>
      <c r="F54" s="222">
        <f t="shared" si="18"/>
        <v>249</v>
      </c>
      <c r="G54" s="221">
        <f t="shared" si="18"/>
        <v>0</v>
      </c>
      <c r="H54" s="221">
        <f t="shared" si="18"/>
        <v>2</v>
      </c>
      <c r="I54" s="26">
        <f t="shared" si="18"/>
        <v>251</v>
      </c>
      <c r="J54" s="220">
        <f t="shared" si="18"/>
        <v>170</v>
      </c>
      <c r="K54" s="221">
        <f t="shared" si="18"/>
        <v>0</v>
      </c>
      <c r="L54" s="221">
        <f t="shared" si="18"/>
        <v>2</v>
      </c>
      <c r="M54" s="28">
        <f t="shared" si="18"/>
        <v>172</v>
      </c>
      <c r="N54" s="220">
        <f t="shared" si="18"/>
        <v>140</v>
      </c>
      <c r="O54" s="221">
        <f t="shared" si="18"/>
        <v>3</v>
      </c>
      <c r="P54" s="221">
        <f t="shared" si="18"/>
        <v>3</v>
      </c>
      <c r="Q54" s="28">
        <f t="shared" si="18"/>
        <v>146</v>
      </c>
      <c r="R54" s="222">
        <f t="shared" si="18"/>
        <v>188</v>
      </c>
      <c r="S54" s="221">
        <f t="shared" si="18"/>
        <v>5</v>
      </c>
      <c r="T54" s="221">
        <f t="shared" si="18"/>
        <v>4</v>
      </c>
      <c r="U54" s="26">
        <f t="shared" si="18"/>
        <v>197</v>
      </c>
      <c r="V54" s="220">
        <f t="shared" si="18"/>
        <v>717</v>
      </c>
      <c r="W54" s="221">
        <f t="shared" si="18"/>
        <v>7</v>
      </c>
      <c r="X54" s="221">
        <f t="shared" si="18"/>
        <v>0</v>
      </c>
      <c r="Y54" s="28">
        <f t="shared" si="18"/>
        <v>724</v>
      </c>
      <c r="Z54" s="222">
        <f t="shared" si="18"/>
        <v>379</v>
      </c>
      <c r="AA54" s="221">
        <f t="shared" si="18"/>
        <v>1</v>
      </c>
      <c r="AB54" s="221">
        <f t="shared" si="18"/>
        <v>0</v>
      </c>
      <c r="AC54" s="26">
        <f t="shared" si="18"/>
        <v>380</v>
      </c>
      <c r="AD54" s="220">
        <f t="shared" si="18"/>
        <v>159</v>
      </c>
      <c r="AE54" s="221">
        <f t="shared" si="18"/>
        <v>15</v>
      </c>
      <c r="AF54" s="221">
        <f t="shared" si="18"/>
        <v>20</v>
      </c>
      <c r="AG54" s="28">
        <f t="shared" si="18"/>
        <v>194</v>
      </c>
      <c r="AH54" s="222">
        <f t="shared" si="18"/>
        <v>525</v>
      </c>
      <c r="AI54" s="221">
        <f t="shared" si="18"/>
        <v>12</v>
      </c>
      <c r="AJ54" s="221">
        <f t="shared" si="18"/>
        <v>1</v>
      </c>
      <c r="AK54" s="26">
        <f t="shared" si="18"/>
        <v>538</v>
      </c>
      <c r="AL54" s="220">
        <f t="shared" si="18"/>
        <v>450</v>
      </c>
      <c r="AM54" s="221">
        <f t="shared" si="18"/>
        <v>0</v>
      </c>
      <c r="AN54" s="221">
        <f t="shared" si="18"/>
        <v>5</v>
      </c>
      <c r="AO54" s="28">
        <f t="shared" si="18"/>
        <v>455</v>
      </c>
      <c r="AP54" s="222">
        <f t="shared" si="18"/>
        <v>428</v>
      </c>
      <c r="AQ54" s="221">
        <f t="shared" si="18"/>
        <v>17</v>
      </c>
      <c r="AR54" s="221">
        <f t="shared" si="18"/>
        <v>14</v>
      </c>
      <c r="AS54" s="26">
        <f t="shared" si="18"/>
        <v>459</v>
      </c>
      <c r="AT54" s="220">
        <f t="shared" si="18"/>
        <v>449</v>
      </c>
      <c r="AU54" s="221">
        <f t="shared" si="18"/>
        <v>25</v>
      </c>
      <c r="AV54" s="221">
        <f t="shared" si="18"/>
        <v>20</v>
      </c>
      <c r="AW54" s="28">
        <f t="shared" si="18"/>
        <v>494</v>
      </c>
      <c r="AX54" s="220">
        <f t="shared" si="18"/>
        <v>214</v>
      </c>
      <c r="AY54" s="221">
        <f t="shared" si="18"/>
        <v>8</v>
      </c>
      <c r="AZ54" s="221">
        <f t="shared" si="18"/>
        <v>3</v>
      </c>
      <c r="BA54" s="28">
        <f t="shared" si="18"/>
        <v>225</v>
      </c>
      <c r="BB54" s="164">
        <f t="shared" si="18"/>
        <v>4112</v>
      </c>
      <c r="BC54" s="165">
        <f t="shared" si="18"/>
        <v>93</v>
      </c>
      <c r="BD54" s="165">
        <f t="shared" si="18"/>
        <v>74</v>
      </c>
      <c r="BE54" s="223">
        <f t="shared" si="18"/>
        <v>4279</v>
      </c>
      <c r="BF54" s="224"/>
      <c r="BG54" s="224"/>
      <c r="BH54" s="224"/>
    </row>
    <row r="55" spans="1:60" ht="33.75" customHeight="1" x14ac:dyDescent="0.25">
      <c r="A55" s="225"/>
      <c r="B55" s="225"/>
      <c r="C55" s="225"/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6"/>
      <c r="AK55" s="226"/>
      <c r="AL55" s="226"/>
      <c r="AM55" s="226"/>
      <c r="AN55" s="226"/>
      <c r="AO55" s="226"/>
      <c r="AP55" s="226"/>
      <c r="AQ55" s="226"/>
      <c r="AR55" s="226"/>
      <c r="AS55" s="226"/>
      <c r="AT55" s="226"/>
      <c r="AU55" s="226"/>
      <c r="AV55" s="226"/>
      <c r="AW55" s="226"/>
      <c r="AX55" s="226"/>
      <c r="AY55" s="226"/>
      <c r="AZ55" s="226"/>
      <c r="BA55" s="226"/>
      <c r="BB55" s="226"/>
      <c r="BC55" s="226"/>
      <c r="BD55" s="224"/>
      <c r="BE55" s="224"/>
      <c r="BF55" s="224"/>
      <c r="BG55" s="224"/>
      <c r="BH55" s="224"/>
    </row>
    <row r="56" spans="1:60" ht="16.5" thickBot="1" x14ac:dyDescent="0.3">
      <c r="E56" s="6"/>
      <c r="K56" s="6"/>
      <c r="L56" s="7"/>
      <c r="M56" s="7"/>
      <c r="O56" s="6"/>
      <c r="P56" s="8"/>
      <c r="R56" s="9"/>
      <c r="S56" s="10"/>
      <c r="U56" s="11"/>
      <c r="W56" s="11"/>
      <c r="Y56" s="11"/>
      <c r="AA56" s="11"/>
      <c r="AC56" s="11"/>
      <c r="AD56" s="6"/>
      <c r="AE56" s="8"/>
      <c r="AG56" s="11"/>
      <c r="AI56" s="11"/>
      <c r="AK56" s="11"/>
      <c r="AM56" s="11"/>
      <c r="AO56" s="11"/>
      <c r="AQ56" s="11"/>
      <c r="AS56" s="11"/>
      <c r="AU56" s="11"/>
      <c r="AW56" s="11"/>
      <c r="AY56" s="11"/>
    </row>
    <row r="57" spans="1:60" ht="18" customHeight="1" thickBot="1" x14ac:dyDescent="0.3">
      <c r="A57" s="227" t="s">
        <v>53</v>
      </c>
      <c r="B57" s="14" t="s">
        <v>60</v>
      </c>
      <c r="C57" s="13"/>
      <c r="D57" s="13"/>
      <c r="E57" s="15"/>
      <c r="F57" s="14" t="s">
        <v>61</v>
      </c>
      <c r="G57" s="13"/>
      <c r="H57" s="13"/>
      <c r="I57" s="15"/>
      <c r="J57" s="14" t="s">
        <v>62</v>
      </c>
      <c r="K57" s="13"/>
      <c r="L57" s="13"/>
      <c r="M57" s="15"/>
      <c r="N57" s="14" t="s">
        <v>63</v>
      </c>
      <c r="O57" s="13"/>
      <c r="P57" s="13"/>
      <c r="Q57" s="15"/>
      <c r="R57" s="14" t="s">
        <v>64</v>
      </c>
      <c r="S57" s="13"/>
      <c r="T57" s="13"/>
      <c r="U57" s="15"/>
      <c r="V57" s="14" t="s">
        <v>65</v>
      </c>
      <c r="W57" s="13"/>
      <c r="X57" s="13"/>
      <c r="Y57" s="15"/>
      <c r="Z57" s="228" t="s">
        <v>67</v>
      </c>
      <c r="AA57" s="229"/>
      <c r="AB57" s="229"/>
      <c r="AC57" s="230"/>
      <c r="AD57" s="6"/>
      <c r="AE57" s="8"/>
      <c r="AG57" s="11"/>
      <c r="AI57" s="11"/>
      <c r="AK57" s="11"/>
      <c r="AM57" s="11"/>
      <c r="AO57" s="11"/>
      <c r="AQ57" s="11"/>
      <c r="AS57" s="11"/>
      <c r="AU57" s="11"/>
      <c r="AW57" s="11"/>
      <c r="AY57" s="11"/>
    </row>
    <row r="58" spans="1:60" ht="18" customHeight="1" thickTop="1" thickBot="1" x14ac:dyDescent="0.3">
      <c r="A58" s="143"/>
      <c r="B58" s="150" t="s">
        <v>68</v>
      </c>
      <c r="C58" s="151"/>
      <c r="D58" s="151"/>
      <c r="E58" s="152"/>
      <c r="F58" s="150" t="s">
        <v>68</v>
      </c>
      <c r="G58" s="151"/>
      <c r="H58" s="151"/>
      <c r="I58" s="152"/>
      <c r="J58" s="150" t="s">
        <v>68</v>
      </c>
      <c r="K58" s="151"/>
      <c r="L58" s="151"/>
      <c r="M58" s="152"/>
      <c r="N58" s="150" t="s">
        <v>68</v>
      </c>
      <c r="O58" s="151"/>
      <c r="P58" s="151"/>
      <c r="Q58" s="152"/>
      <c r="R58" s="150" t="s">
        <v>68</v>
      </c>
      <c r="S58" s="151"/>
      <c r="T58" s="151"/>
      <c r="U58" s="152"/>
      <c r="V58" s="150" t="s">
        <v>68</v>
      </c>
      <c r="W58" s="151"/>
      <c r="X58" s="151"/>
      <c r="Y58" s="152"/>
      <c r="Z58" s="231" t="s">
        <v>68</v>
      </c>
      <c r="AA58" s="232"/>
      <c r="AB58" s="232"/>
      <c r="AC58" s="233"/>
      <c r="AD58" s="6"/>
      <c r="AE58" s="8"/>
      <c r="AG58" s="11"/>
      <c r="AI58" s="11"/>
      <c r="AK58" s="11"/>
      <c r="AM58" s="11"/>
      <c r="AO58" s="11"/>
      <c r="AQ58" s="11"/>
      <c r="AS58" s="11"/>
      <c r="AU58" s="11"/>
      <c r="AW58" s="11"/>
      <c r="AY58" s="11"/>
    </row>
    <row r="59" spans="1:60" ht="18" customHeight="1" thickTop="1" thickBot="1" x14ac:dyDescent="0.3">
      <c r="A59" s="156"/>
      <c r="B59" s="24" t="s">
        <v>69</v>
      </c>
      <c r="C59" s="25" t="s">
        <v>72</v>
      </c>
      <c r="D59" s="25" t="s">
        <v>73</v>
      </c>
      <c r="E59" s="158" t="s">
        <v>19</v>
      </c>
      <c r="F59" s="27" t="s">
        <v>69</v>
      </c>
      <c r="G59" s="25" t="s">
        <v>72</v>
      </c>
      <c r="H59" s="25" t="s">
        <v>73</v>
      </c>
      <c r="I59" s="157" t="s">
        <v>19</v>
      </c>
      <c r="J59" s="24" t="s">
        <v>69</v>
      </c>
      <c r="K59" s="25" t="s">
        <v>72</v>
      </c>
      <c r="L59" s="25" t="s">
        <v>73</v>
      </c>
      <c r="M59" s="158" t="s">
        <v>19</v>
      </c>
      <c r="N59" s="27" t="s">
        <v>69</v>
      </c>
      <c r="O59" s="25" t="s">
        <v>72</v>
      </c>
      <c r="P59" s="25" t="s">
        <v>73</v>
      </c>
      <c r="Q59" s="157" t="s">
        <v>19</v>
      </c>
      <c r="R59" s="159" t="s">
        <v>69</v>
      </c>
      <c r="S59" s="30" t="s">
        <v>72</v>
      </c>
      <c r="T59" s="30" t="s">
        <v>73</v>
      </c>
      <c r="U59" s="160" t="s">
        <v>19</v>
      </c>
      <c r="V59" s="161" t="s">
        <v>69</v>
      </c>
      <c r="W59" s="162" t="s">
        <v>72</v>
      </c>
      <c r="X59" s="30" t="s">
        <v>73</v>
      </c>
      <c r="Y59" s="163" t="s">
        <v>19</v>
      </c>
      <c r="Z59" s="27" t="s">
        <v>69</v>
      </c>
      <c r="AA59" s="25" t="s">
        <v>72</v>
      </c>
      <c r="AB59" s="25" t="s">
        <v>73</v>
      </c>
      <c r="AC59" s="157" t="s">
        <v>19</v>
      </c>
      <c r="AD59" s="6"/>
      <c r="AE59" s="8"/>
      <c r="AG59" s="11"/>
      <c r="AI59" s="11"/>
      <c r="AK59" s="11"/>
      <c r="AM59" s="11"/>
      <c r="AO59" s="11"/>
      <c r="AQ59" s="11"/>
      <c r="AS59" s="11"/>
      <c r="AU59" s="11"/>
      <c r="AW59" s="11"/>
      <c r="AY59" s="11"/>
    </row>
    <row r="60" spans="1:60" x14ac:dyDescent="0.25">
      <c r="A60" s="167"/>
      <c r="B60" s="174"/>
      <c r="C60" s="169"/>
      <c r="D60" s="169"/>
      <c r="E60" s="173"/>
      <c r="F60" s="174"/>
      <c r="G60" s="169"/>
      <c r="H60" s="169"/>
      <c r="I60" s="171"/>
      <c r="J60" s="172"/>
      <c r="K60" s="169"/>
      <c r="L60" s="169"/>
      <c r="M60" s="173"/>
      <c r="N60" s="174"/>
      <c r="O60" s="169"/>
      <c r="P60" s="169"/>
      <c r="Q60" s="171"/>
      <c r="R60" s="172"/>
      <c r="S60" s="169"/>
      <c r="T60" s="169"/>
      <c r="U60" s="173"/>
      <c r="V60" s="174"/>
      <c r="W60" s="169"/>
      <c r="X60" s="169"/>
      <c r="Y60" s="171"/>
      <c r="Z60" s="174"/>
      <c r="AA60" s="169"/>
      <c r="AB60" s="169"/>
      <c r="AC60" s="171"/>
      <c r="AD60" s="6"/>
      <c r="AE60" s="8"/>
      <c r="AG60" s="11"/>
      <c r="AI60" s="11"/>
      <c r="AK60" s="11"/>
      <c r="AM60" s="11"/>
      <c r="AO60" s="11"/>
      <c r="AQ60" s="11"/>
      <c r="AS60" s="11"/>
      <c r="AU60" s="11"/>
      <c r="AW60" s="11"/>
      <c r="AY60" s="11"/>
    </row>
    <row r="61" spans="1:60" ht="20.100000000000001" customHeight="1" x14ac:dyDescent="0.25">
      <c r="A61" s="175" t="s">
        <v>74</v>
      </c>
      <c r="B61" s="69"/>
      <c r="C61" s="179"/>
      <c r="D61" s="71"/>
      <c r="E61" s="180">
        <f>SUM(B61:D61)</f>
        <v>0</v>
      </c>
      <c r="F61" s="69"/>
      <c r="G61" s="179"/>
      <c r="H61" s="71"/>
      <c r="I61" s="178">
        <f>SUM(F61:H61)</f>
        <v>0</v>
      </c>
      <c r="J61" s="69"/>
      <c r="K61" s="179"/>
      <c r="L61" s="71"/>
      <c r="M61" s="180">
        <f>SUM(J61:L61)</f>
        <v>0</v>
      </c>
      <c r="N61" s="69"/>
      <c r="O61" s="179"/>
      <c r="P61" s="71"/>
      <c r="Q61" s="178">
        <f>SUM(N61:P61)</f>
        <v>0</v>
      </c>
      <c r="R61" s="69"/>
      <c r="S61" s="179"/>
      <c r="T61" s="71"/>
      <c r="U61" s="181">
        <f>SUM(R61:T61)</f>
        <v>0</v>
      </c>
      <c r="V61" s="69"/>
      <c r="W61" s="179"/>
      <c r="X61" s="71"/>
      <c r="Y61" s="182">
        <f>SUM(V61:X61)</f>
        <v>0</v>
      </c>
      <c r="Z61" s="234">
        <f>SUM(B49,F49,J49,N49,R49,V49,Z49,F61,J61,N61,R61,V61)</f>
        <v>44</v>
      </c>
      <c r="AA61" s="235">
        <f>SUM(C49,G49,K49,O49,S49,W49,AA49,G61,K61,O61,S61,W61)</f>
        <v>0</v>
      </c>
      <c r="AB61" s="67">
        <f>SUM(D49,H49,L49,P49,T49,X49,AB49,H61,L61,P61,T61,X61)</f>
        <v>0</v>
      </c>
      <c r="AC61" s="178">
        <f>SUM(Z61:AB61)</f>
        <v>44</v>
      </c>
      <c r="AD61" s="6"/>
      <c r="AE61" s="8"/>
      <c r="AG61" s="11"/>
      <c r="AI61" s="11"/>
      <c r="AK61" s="11"/>
      <c r="AM61" s="11"/>
      <c r="AO61" s="11"/>
      <c r="AQ61" s="11"/>
      <c r="AS61" s="11"/>
      <c r="AU61" s="11"/>
      <c r="AW61" s="11"/>
      <c r="AY61" s="11"/>
    </row>
    <row r="62" spans="1:60" ht="20.100000000000001" customHeight="1" x14ac:dyDescent="0.25">
      <c r="A62" s="175" t="s">
        <v>75</v>
      </c>
      <c r="B62" s="69"/>
      <c r="C62" s="179"/>
      <c r="D62" s="71"/>
      <c r="E62" s="190">
        <f>SUM(B62:D62)</f>
        <v>0</v>
      </c>
      <c r="F62" s="69"/>
      <c r="G62" s="179"/>
      <c r="H62" s="71"/>
      <c r="I62" s="187">
        <f>SUM(F62:H62)</f>
        <v>0</v>
      </c>
      <c r="J62" s="188"/>
      <c r="K62" s="177"/>
      <c r="L62" s="177"/>
      <c r="M62" s="180">
        <f>SUM(J62:L62)</f>
        <v>0</v>
      </c>
      <c r="N62" s="176"/>
      <c r="O62" s="177"/>
      <c r="P62" s="177"/>
      <c r="Q62" s="178">
        <f>SUM(N62:P62)</f>
        <v>0</v>
      </c>
      <c r="R62" s="69"/>
      <c r="S62" s="179"/>
      <c r="T62" s="71"/>
      <c r="U62" s="189">
        <f>SUM(R62:T62)</f>
        <v>0</v>
      </c>
      <c r="V62" s="236"/>
      <c r="W62" s="237"/>
      <c r="X62" s="238"/>
      <c r="Y62" s="182">
        <f>SUM(V62:X62)</f>
        <v>0</v>
      </c>
      <c r="Z62" s="234">
        <f t="shared" ref="Z62:AB65" si="19">SUM(B50,F50,J50,N50,R50,V50,Z50,F62,J62,N62,R62,V62)</f>
        <v>559</v>
      </c>
      <c r="AA62" s="235">
        <f t="shared" si="19"/>
        <v>3</v>
      </c>
      <c r="AB62" s="67">
        <f t="shared" si="19"/>
        <v>7</v>
      </c>
      <c r="AC62" s="178">
        <f t="shared" ref="AC62:AC65" si="20">SUM(Z62:AB62)</f>
        <v>569</v>
      </c>
      <c r="AD62" s="6"/>
      <c r="AE62" s="8"/>
      <c r="AG62" s="11"/>
      <c r="AI62" s="11"/>
      <c r="AK62" s="11"/>
      <c r="AM62" s="11"/>
      <c r="AO62" s="11"/>
      <c r="AQ62" s="11"/>
      <c r="AS62" s="11"/>
      <c r="AU62" s="11"/>
      <c r="AW62" s="11"/>
      <c r="AY62" s="11"/>
    </row>
    <row r="63" spans="1:60" ht="20.100000000000001" customHeight="1" x14ac:dyDescent="0.25">
      <c r="A63" s="175" t="s">
        <v>76</v>
      </c>
      <c r="B63" s="239">
        <f>Z51</f>
        <v>76</v>
      </c>
      <c r="C63" s="196">
        <f t="shared" ref="C63:D65" si="21">AA51</f>
        <v>1</v>
      </c>
      <c r="D63" s="240">
        <f t="shared" si="21"/>
        <v>0</v>
      </c>
      <c r="E63" s="190">
        <f>SUM(B63:D63)</f>
        <v>77</v>
      </c>
      <c r="F63" s="239">
        <f t="shared" ref="F63:H65" si="22">AD51</f>
        <v>35</v>
      </c>
      <c r="G63" s="196">
        <f t="shared" si="22"/>
        <v>10</v>
      </c>
      <c r="H63" s="240">
        <f t="shared" si="22"/>
        <v>7</v>
      </c>
      <c r="I63" s="187">
        <f>SUM(F63:H63)</f>
        <v>52</v>
      </c>
      <c r="J63" s="191">
        <f t="shared" ref="J63:L65" si="23">AH51</f>
        <v>60</v>
      </c>
      <c r="K63" s="191">
        <f t="shared" si="23"/>
        <v>0</v>
      </c>
      <c r="L63" s="191">
        <f t="shared" si="23"/>
        <v>0</v>
      </c>
      <c r="M63" s="180">
        <f>SUM(J63:L63)</f>
        <v>60</v>
      </c>
      <c r="N63" s="69"/>
      <c r="O63" s="179"/>
      <c r="P63" s="71"/>
      <c r="Q63" s="178">
        <f>SUM(N63:P63)</f>
        <v>0</v>
      </c>
      <c r="R63" s="198"/>
      <c r="S63" s="194"/>
      <c r="T63" s="194"/>
      <c r="U63" s="189">
        <f>SUM(R63:T63)</f>
        <v>0</v>
      </c>
      <c r="V63" s="241"/>
      <c r="W63" s="194"/>
      <c r="X63" s="242"/>
      <c r="Y63" s="182">
        <f>SUM(V63:X63)</f>
        <v>0</v>
      </c>
      <c r="Z63" s="234">
        <f t="shared" si="19"/>
        <v>448</v>
      </c>
      <c r="AA63" s="235">
        <f t="shared" si="19"/>
        <v>17</v>
      </c>
      <c r="AB63" s="67">
        <f t="shared" si="19"/>
        <v>11</v>
      </c>
      <c r="AC63" s="178">
        <f t="shared" si="20"/>
        <v>476</v>
      </c>
      <c r="AD63" s="6"/>
      <c r="AE63" s="8"/>
      <c r="AG63" s="11"/>
      <c r="AI63" s="11"/>
      <c r="AK63" s="11"/>
      <c r="AM63" s="11"/>
      <c r="AO63" s="11"/>
      <c r="AQ63" s="11"/>
      <c r="AS63" s="11"/>
      <c r="AU63" s="11"/>
      <c r="AW63" s="11"/>
      <c r="AY63" s="11"/>
    </row>
    <row r="64" spans="1:60" ht="20.100000000000001" customHeight="1" x14ac:dyDescent="0.25">
      <c r="A64" s="175" t="s">
        <v>77</v>
      </c>
      <c r="B64" s="239">
        <f t="shared" ref="B64:B65" si="24">Z52</f>
        <v>64</v>
      </c>
      <c r="C64" s="200">
        <f t="shared" si="21"/>
        <v>0</v>
      </c>
      <c r="D64" s="240">
        <f t="shared" si="21"/>
        <v>0</v>
      </c>
      <c r="E64" s="190">
        <f>SUM(B64:D64)</f>
        <v>64</v>
      </c>
      <c r="F64" s="239">
        <f t="shared" si="22"/>
        <v>13</v>
      </c>
      <c r="G64" s="200">
        <f t="shared" si="22"/>
        <v>1</v>
      </c>
      <c r="H64" s="240">
        <f t="shared" si="22"/>
        <v>0</v>
      </c>
      <c r="I64" s="187">
        <f>SUM(F64:H64)</f>
        <v>14</v>
      </c>
      <c r="J64" s="191">
        <f t="shared" si="23"/>
        <v>116</v>
      </c>
      <c r="K64" s="191">
        <f t="shared" si="23"/>
        <v>0</v>
      </c>
      <c r="L64" s="191">
        <f t="shared" si="23"/>
        <v>0</v>
      </c>
      <c r="M64" s="180">
        <f>SUM(J64:L64)</f>
        <v>116</v>
      </c>
      <c r="N64" s="69"/>
      <c r="O64" s="179"/>
      <c r="P64" s="71"/>
      <c r="Q64" s="178">
        <f>SUM(N64:P64)</f>
        <v>0</v>
      </c>
      <c r="R64" s="193">
        <f t="shared" ref="R64:T65" si="25">AP52</f>
        <v>88</v>
      </c>
      <c r="S64" s="193">
        <f t="shared" si="25"/>
        <v>2</v>
      </c>
      <c r="T64" s="193">
        <f t="shared" si="25"/>
        <v>2</v>
      </c>
      <c r="U64" s="189">
        <f>SUM(R64:T64)</f>
        <v>92</v>
      </c>
      <c r="V64" s="241"/>
      <c r="W64" s="194"/>
      <c r="X64" s="242"/>
      <c r="Y64" s="182">
        <f>SUM(V64:X64)</f>
        <v>0</v>
      </c>
      <c r="Z64" s="234">
        <f t="shared" si="19"/>
        <v>391</v>
      </c>
      <c r="AA64" s="235">
        <f t="shared" si="19"/>
        <v>3</v>
      </c>
      <c r="AB64" s="67">
        <f t="shared" si="19"/>
        <v>2</v>
      </c>
      <c r="AC64" s="178">
        <f t="shared" si="20"/>
        <v>396</v>
      </c>
      <c r="AD64" s="6"/>
      <c r="AE64" s="8"/>
      <c r="AG64" s="11"/>
      <c r="AI64" s="11"/>
      <c r="AK64" s="11"/>
      <c r="AM64" s="11"/>
      <c r="AO64" s="11"/>
      <c r="AQ64" s="11"/>
      <c r="AS64" s="11"/>
      <c r="AU64" s="11"/>
      <c r="AW64" s="11"/>
      <c r="AY64" s="11"/>
    </row>
    <row r="65" spans="1:60" ht="20.100000000000001" customHeight="1" thickBot="1" x14ac:dyDescent="0.3">
      <c r="A65" s="201" t="s">
        <v>78</v>
      </c>
      <c r="B65" s="243">
        <f t="shared" si="24"/>
        <v>239</v>
      </c>
      <c r="C65" s="212">
        <f t="shared" si="21"/>
        <v>0</v>
      </c>
      <c r="D65" s="244">
        <f t="shared" si="21"/>
        <v>0</v>
      </c>
      <c r="E65" s="204">
        <f>SUM(B65:D65)</f>
        <v>239</v>
      </c>
      <c r="F65" s="243">
        <f t="shared" si="22"/>
        <v>111</v>
      </c>
      <c r="G65" s="212">
        <f t="shared" si="22"/>
        <v>4</v>
      </c>
      <c r="H65" s="244">
        <f t="shared" si="22"/>
        <v>13</v>
      </c>
      <c r="I65" s="203">
        <f>SUM(F65:H65)</f>
        <v>128</v>
      </c>
      <c r="J65" s="213">
        <f t="shared" si="23"/>
        <v>349</v>
      </c>
      <c r="K65" s="245">
        <f t="shared" si="23"/>
        <v>12</v>
      </c>
      <c r="L65" s="245">
        <f t="shared" si="23"/>
        <v>1</v>
      </c>
      <c r="M65" s="204">
        <f>SUM(J65:L65)</f>
        <v>362</v>
      </c>
      <c r="N65" s="101">
        <f>K16</f>
        <v>450</v>
      </c>
      <c r="O65" s="202">
        <f>L16</f>
        <v>0</v>
      </c>
      <c r="P65" s="110">
        <f>M16</f>
        <v>5</v>
      </c>
      <c r="Q65" s="203">
        <f>SUM(N65:P65)</f>
        <v>455</v>
      </c>
      <c r="R65" s="246">
        <f t="shared" si="25"/>
        <v>340</v>
      </c>
      <c r="S65" s="247">
        <f t="shared" si="25"/>
        <v>15</v>
      </c>
      <c r="T65" s="247">
        <f t="shared" si="25"/>
        <v>12</v>
      </c>
      <c r="U65" s="207">
        <f>SUM(R65:T65)</f>
        <v>367</v>
      </c>
      <c r="V65" s="246">
        <f>K18</f>
        <v>449</v>
      </c>
      <c r="W65" s="206">
        <f>L18</f>
        <v>25</v>
      </c>
      <c r="X65" s="248">
        <f>M18</f>
        <v>20</v>
      </c>
      <c r="Y65" s="210">
        <f>SUM(V65:X65)</f>
        <v>494</v>
      </c>
      <c r="Z65" s="249">
        <f t="shared" si="19"/>
        <v>2456</v>
      </c>
      <c r="AA65" s="250">
        <f t="shared" si="19"/>
        <v>62</v>
      </c>
      <c r="AB65" s="107">
        <f t="shared" si="19"/>
        <v>51</v>
      </c>
      <c r="AC65" s="203">
        <f t="shared" si="20"/>
        <v>2569</v>
      </c>
      <c r="AD65" s="6"/>
      <c r="AE65" s="8"/>
      <c r="AG65" s="11"/>
      <c r="AI65" s="11"/>
      <c r="AK65" s="11"/>
      <c r="AM65" s="11"/>
      <c r="AO65" s="11"/>
      <c r="AQ65" s="11"/>
      <c r="AS65" s="11"/>
      <c r="AU65" s="11"/>
      <c r="AW65" s="11"/>
      <c r="AY65" s="11"/>
    </row>
    <row r="66" spans="1:60" ht="33.75" customHeight="1" thickTop="1" thickBot="1" x14ac:dyDescent="0.3">
      <c r="A66" s="219" t="s">
        <v>67</v>
      </c>
      <c r="B66" s="220">
        <f t="shared" ref="B66:AC66" si="26">SUM(B61:B65)</f>
        <v>379</v>
      </c>
      <c r="C66" s="221">
        <f t="shared" si="26"/>
        <v>1</v>
      </c>
      <c r="D66" s="221">
        <f t="shared" si="26"/>
        <v>0</v>
      </c>
      <c r="E66" s="26">
        <f t="shared" si="26"/>
        <v>380</v>
      </c>
      <c r="F66" s="220">
        <f t="shared" si="26"/>
        <v>159</v>
      </c>
      <c r="G66" s="221">
        <f t="shared" si="26"/>
        <v>15</v>
      </c>
      <c r="H66" s="221">
        <f t="shared" si="26"/>
        <v>20</v>
      </c>
      <c r="I66" s="28">
        <f t="shared" si="26"/>
        <v>194</v>
      </c>
      <c r="J66" s="222">
        <f t="shared" si="26"/>
        <v>525</v>
      </c>
      <c r="K66" s="221">
        <f t="shared" si="26"/>
        <v>12</v>
      </c>
      <c r="L66" s="221">
        <f t="shared" si="26"/>
        <v>1</v>
      </c>
      <c r="M66" s="26">
        <f t="shared" si="26"/>
        <v>538</v>
      </c>
      <c r="N66" s="220">
        <f t="shared" si="26"/>
        <v>450</v>
      </c>
      <c r="O66" s="221">
        <f t="shared" si="26"/>
        <v>0</v>
      </c>
      <c r="P66" s="221">
        <f t="shared" si="26"/>
        <v>5</v>
      </c>
      <c r="Q66" s="28">
        <f t="shared" si="26"/>
        <v>455</v>
      </c>
      <c r="R66" s="222">
        <f t="shared" si="26"/>
        <v>428</v>
      </c>
      <c r="S66" s="221">
        <f t="shared" si="26"/>
        <v>17</v>
      </c>
      <c r="T66" s="221">
        <f t="shared" si="26"/>
        <v>14</v>
      </c>
      <c r="U66" s="26">
        <f t="shared" si="26"/>
        <v>459</v>
      </c>
      <c r="V66" s="220">
        <f t="shared" si="26"/>
        <v>449</v>
      </c>
      <c r="W66" s="221">
        <f t="shared" si="26"/>
        <v>25</v>
      </c>
      <c r="X66" s="221">
        <f t="shared" si="26"/>
        <v>20</v>
      </c>
      <c r="Y66" s="28">
        <f t="shared" si="26"/>
        <v>494</v>
      </c>
      <c r="Z66" s="164">
        <f t="shared" si="26"/>
        <v>3898</v>
      </c>
      <c r="AA66" s="165">
        <f t="shared" si="26"/>
        <v>85</v>
      </c>
      <c r="AB66" s="165">
        <f t="shared" si="26"/>
        <v>71</v>
      </c>
      <c r="AC66" s="28">
        <f t="shared" si="26"/>
        <v>4054</v>
      </c>
      <c r="AD66" s="6"/>
      <c r="AE66" s="8"/>
      <c r="AG66" s="11"/>
      <c r="AI66" s="11"/>
      <c r="AK66" s="11"/>
      <c r="AM66" s="11"/>
      <c r="AO66" s="11"/>
      <c r="AQ66" s="11"/>
      <c r="AS66" s="11"/>
      <c r="AU66" s="11"/>
      <c r="AW66" s="11"/>
      <c r="AY66" s="11"/>
      <c r="BD66" s="224"/>
      <c r="BE66" s="224"/>
      <c r="BF66" s="224"/>
      <c r="BG66" s="224"/>
      <c r="BH66" s="224"/>
    </row>
    <row r="67" spans="1:60" x14ac:dyDescent="0.25">
      <c r="E67" s="6"/>
      <c r="K67" s="6"/>
      <c r="L67" s="7"/>
      <c r="M67" s="7"/>
      <c r="O67" s="6"/>
      <c r="P67" s="8"/>
      <c r="R67" s="9"/>
      <c r="S67" s="10"/>
      <c r="U67" s="11"/>
      <c r="W67" s="11"/>
      <c r="Y67" s="11"/>
      <c r="AA67" s="11"/>
      <c r="AC67" s="11"/>
      <c r="AD67" s="6"/>
      <c r="AE67" s="8"/>
      <c r="AG67" s="11"/>
      <c r="AI67" s="11"/>
      <c r="AK67" s="11"/>
      <c r="AM67" s="11"/>
      <c r="AO67" s="11"/>
      <c r="AQ67" s="11"/>
      <c r="AS67" s="11"/>
      <c r="AU67" s="11"/>
      <c r="AW67" s="11"/>
      <c r="AY67" s="11"/>
    </row>
    <row r="68" spans="1:60" x14ac:dyDescent="0.25">
      <c r="E68" s="6"/>
      <c r="K68" s="6"/>
      <c r="L68" s="7"/>
      <c r="M68" s="7"/>
      <c r="O68" s="6"/>
      <c r="P68" s="8"/>
      <c r="R68" s="9"/>
      <c r="S68" s="10"/>
      <c r="U68" s="11"/>
      <c r="W68" s="11"/>
      <c r="Y68" s="11"/>
      <c r="AA68" s="11"/>
      <c r="AC68" s="11"/>
      <c r="AD68" s="6"/>
      <c r="AE68" s="8"/>
      <c r="AG68" s="11"/>
      <c r="AI68" s="11"/>
      <c r="AK68" s="11"/>
      <c r="AM68" s="11"/>
      <c r="AO68" s="11"/>
      <c r="AQ68" s="11"/>
      <c r="AS68" s="11"/>
      <c r="AU68" s="11"/>
      <c r="AW68" s="11"/>
      <c r="AY68" s="11"/>
    </row>
    <row r="69" spans="1:60" x14ac:dyDescent="0.25">
      <c r="E69" s="6"/>
      <c r="K69" s="6"/>
      <c r="L69" s="7"/>
      <c r="M69" s="7"/>
      <c r="O69" s="6"/>
      <c r="P69" s="8"/>
      <c r="R69" s="9"/>
      <c r="S69" s="10"/>
      <c r="U69" s="11"/>
      <c r="W69" s="11"/>
      <c r="Y69" s="11"/>
      <c r="AA69" s="11"/>
      <c r="AC69" s="11"/>
      <c r="AD69" s="6"/>
      <c r="AE69" s="8"/>
      <c r="AG69" s="11"/>
      <c r="AI69" s="11"/>
      <c r="AK69" s="11"/>
      <c r="AM69" s="11"/>
      <c r="AO69" s="11"/>
      <c r="AQ69" s="11"/>
      <c r="AS69" s="11"/>
      <c r="AU69" s="11"/>
      <c r="AW69" s="11"/>
      <c r="AY69" s="11"/>
    </row>
    <row r="70" spans="1:60" x14ac:dyDescent="0.25">
      <c r="E70" s="6"/>
      <c r="K70" s="6"/>
      <c r="L70" s="7"/>
      <c r="M70" s="7"/>
      <c r="O70" s="6"/>
      <c r="P70" s="8"/>
      <c r="R70" s="9"/>
      <c r="S70" s="10"/>
      <c r="U70" s="11"/>
      <c r="W70" s="11"/>
      <c r="Y70" s="11"/>
      <c r="AA70" s="11"/>
      <c r="AC70" s="11"/>
      <c r="AD70" s="6"/>
      <c r="AE70" s="8"/>
      <c r="AG70" s="11"/>
      <c r="AI70" s="11"/>
      <c r="AK70" s="11"/>
      <c r="AM70" s="11"/>
      <c r="AO70" s="11"/>
      <c r="AQ70" s="11"/>
      <c r="AS70" s="11"/>
      <c r="AU70" s="11"/>
      <c r="AW70" s="11"/>
      <c r="AY70" s="11"/>
    </row>
    <row r="71" spans="1:60" x14ac:dyDescent="0.25">
      <c r="E71" s="6"/>
      <c r="K71" s="6"/>
      <c r="L71" s="7"/>
      <c r="M71" s="7"/>
      <c r="O71" s="6"/>
      <c r="P71" s="8"/>
      <c r="R71" s="9"/>
      <c r="S71" s="10"/>
      <c r="U71" s="11"/>
      <c r="W71" s="11"/>
      <c r="Y71" s="11"/>
      <c r="AA71" s="11"/>
      <c r="AC71" s="11"/>
      <c r="AD71" s="6"/>
      <c r="AE71" s="8"/>
      <c r="AG71" s="11"/>
      <c r="AI71" s="11"/>
      <c r="AK71" s="11"/>
      <c r="AM71" s="11"/>
      <c r="AO71" s="11"/>
      <c r="AQ71" s="11"/>
      <c r="AS71" s="11"/>
      <c r="AU71" s="11"/>
      <c r="AW71" s="11"/>
      <c r="AY71" s="11"/>
    </row>
    <row r="72" spans="1:60" x14ac:dyDescent="0.25">
      <c r="E72" s="6"/>
      <c r="K72" s="6"/>
      <c r="L72" s="7"/>
      <c r="M72" s="7"/>
      <c r="O72" s="6"/>
      <c r="P72" s="8"/>
      <c r="R72" s="9"/>
      <c r="S72" s="10"/>
      <c r="U72" s="11"/>
      <c r="W72" s="11"/>
      <c r="Y72" s="11"/>
      <c r="AA72" s="11"/>
      <c r="AB72" s="251"/>
      <c r="AC72" s="251"/>
      <c r="AD72" s="251"/>
      <c r="AE72" s="251"/>
    </row>
    <row r="73" spans="1:60" x14ac:dyDescent="0.25">
      <c r="E73" s="6"/>
      <c r="K73" s="6"/>
      <c r="L73" s="7"/>
      <c r="M73" s="7"/>
      <c r="O73" s="6"/>
      <c r="P73" s="8"/>
      <c r="R73" s="9"/>
      <c r="S73" s="10"/>
      <c r="U73" s="11"/>
      <c r="W73" s="11"/>
      <c r="Y73" s="11"/>
      <c r="AA73" s="11"/>
      <c r="AB73" s="251"/>
      <c r="AC73" s="251"/>
      <c r="AD73" s="251"/>
      <c r="AE73" s="251"/>
    </row>
    <row r="74" spans="1:60" x14ac:dyDescent="0.25">
      <c r="E74" s="6"/>
      <c r="K74" s="6"/>
      <c r="L74" s="7"/>
      <c r="M74" s="7"/>
      <c r="O74" s="6"/>
      <c r="P74" s="8"/>
      <c r="R74" s="9"/>
      <c r="S74" s="10"/>
      <c r="U74" s="11"/>
      <c r="W74" s="11"/>
      <c r="Y74" s="11"/>
      <c r="AA74" s="11"/>
      <c r="AB74" s="252"/>
      <c r="AC74" s="252"/>
      <c r="AD74" s="252"/>
      <c r="AE74" s="252"/>
    </row>
    <row r="75" spans="1:60" x14ac:dyDescent="0.25">
      <c r="E75" s="6"/>
      <c r="K75" s="6"/>
      <c r="L75" s="7"/>
      <c r="M75" s="7"/>
      <c r="O75" s="6"/>
      <c r="P75" s="8"/>
      <c r="R75" s="9"/>
      <c r="S75" s="10"/>
      <c r="U75" s="11"/>
      <c r="W75" s="11"/>
      <c r="Y75" s="11"/>
      <c r="AA75" s="11"/>
      <c r="AC75" s="11"/>
      <c r="AD75" s="6"/>
      <c r="AE75" s="8"/>
      <c r="AG75" s="11"/>
      <c r="AI75" s="11"/>
      <c r="AK75" s="11"/>
      <c r="AM75" s="11"/>
      <c r="AO75" s="11"/>
      <c r="AQ75" s="11"/>
      <c r="AS75" s="11"/>
      <c r="AU75" s="11"/>
      <c r="AW75" s="11"/>
      <c r="AY75" s="11"/>
    </row>
    <row r="76" spans="1:60" x14ac:dyDescent="0.25">
      <c r="E76" s="6"/>
      <c r="K76" s="6"/>
      <c r="L76" s="7"/>
      <c r="M76" s="7"/>
      <c r="O76" s="6"/>
      <c r="P76" s="8"/>
      <c r="R76" s="9"/>
      <c r="S76" s="10"/>
      <c r="U76" s="11"/>
      <c r="W76" s="11"/>
      <c r="Y76" s="11"/>
      <c r="AA76" s="11"/>
      <c r="AI76" s="11"/>
      <c r="AK76" s="11"/>
      <c r="AM76" s="11"/>
      <c r="AO76" s="11"/>
      <c r="AQ76" s="11"/>
      <c r="AS76" s="11"/>
      <c r="AU76" s="11"/>
      <c r="AW76" s="11"/>
      <c r="AY76" s="11"/>
    </row>
    <row r="77" spans="1:60" ht="14.1" customHeight="1" x14ac:dyDescent="0.25">
      <c r="E77" s="6"/>
      <c r="K77" s="6"/>
      <c r="L77" s="7"/>
      <c r="M77" s="7"/>
      <c r="O77" s="6"/>
      <c r="P77" s="8"/>
      <c r="R77" s="9"/>
      <c r="S77" s="10"/>
      <c r="U77" s="11"/>
      <c r="W77" s="11"/>
      <c r="Y77" s="11"/>
      <c r="AA77" s="11"/>
      <c r="AI77" s="11"/>
      <c r="AK77" s="11"/>
      <c r="AM77" s="11"/>
      <c r="AO77" s="11"/>
      <c r="AQ77" s="11"/>
      <c r="AS77" s="11"/>
      <c r="AU77" s="11"/>
      <c r="AW77" s="11"/>
      <c r="AY77" s="11"/>
    </row>
    <row r="78" spans="1:60" ht="14.1" customHeight="1" x14ac:dyDescent="0.25">
      <c r="E78" s="6"/>
      <c r="K78" s="6"/>
      <c r="L78" s="7"/>
      <c r="M78" s="7"/>
      <c r="O78" s="6"/>
      <c r="P78" s="8"/>
      <c r="R78" s="9"/>
      <c r="S78" s="10"/>
      <c r="U78" s="11"/>
      <c r="W78" s="11"/>
      <c r="Y78" s="11"/>
      <c r="AA78" s="11"/>
      <c r="AI78" s="11"/>
      <c r="AK78" s="11"/>
      <c r="AM78" s="11"/>
      <c r="AO78" s="11"/>
      <c r="AQ78" s="11"/>
      <c r="AS78" s="11"/>
      <c r="AU78" s="11"/>
      <c r="AW78" s="11"/>
      <c r="AY78" s="11"/>
    </row>
    <row r="79" spans="1:60" ht="14.1" customHeight="1" x14ac:dyDescent="0.25">
      <c r="E79" s="6"/>
      <c r="K79" s="6"/>
      <c r="L79" s="7"/>
      <c r="M79" s="7"/>
      <c r="O79" s="6"/>
      <c r="P79" s="8"/>
      <c r="R79" s="9"/>
      <c r="S79" s="10"/>
      <c r="U79" s="11"/>
      <c r="W79" s="11"/>
      <c r="Y79" s="11"/>
      <c r="AA79" s="11"/>
      <c r="AI79" s="11"/>
      <c r="AK79" s="11"/>
      <c r="AM79" s="11"/>
      <c r="AO79" s="11"/>
      <c r="AQ79" s="11"/>
      <c r="AS79" s="11"/>
      <c r="AU79" s="11"/>
      <c r="AW79" s="11"/>
      <c r="AY79" s="11"/>
    </row>
    <row r="80" spans="1:60" ht="20.100000000000001" customHeight="1" x14ac:dyDescent="0.25">
      <c r="A80" s="1" t="s">
        <v>79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G80" s="2" t="s">
        <v>1</v>
      </c>
      <c r="AI80" s="11"/>
      <c r="AK80" s="11"/>
      <c r="AM80" s="11"/>
      <c r="AO80" s="11"/>
      <c r="AQ80" s="11"/>
      <c r="AS80" s="11"/>
      <c r="AU80" s="11"/>
      <c r="AW80" s="11"/>
      <c r="AY80" s="11"/>
    </row>
    <row r="81" spans="1:51" ht="20.100000000000001" customHeight="1" x14ac:dyDescent="0.25">
      <c r="A81" s="1" t="s">
        <v>80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I81" s="11"/>
      <c r="AK81" s="11"/>
      <c r="AM81" s="11"/>
      <c r="AO81" s="11"/>
      <c r="AQ81" s="11"/>
      <c r="AS81" s="11"/>
      <c r="AU81" s="11"/>
      <c r="AW81" s="11"/>
      <c r="AY81" s="11"/>
    </row>
    <row r="82" spans="1:51" ht="20.100000000000001" customHeight="1" x14ac:dyDescent="0.25">
      <c r="A82" s="1" t="s">
        <v>3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I82" s="11"/>
      <c r="AK82" s="11"/>
      <c r="AM82" s="11"/>
      <c r="AO82" s="11"/>
      <c r="AQ82" s="11"/>
      <c r="AS82" s="11"/>
      <c r="AU82" s="11"/>
      <c r="AW82" s="11"/>
      <c r="AY82" s="11"/>
    </row>
    <row r="83" spans="1:51" ht="20.100000000000001" customHeight="1" thickBot="1" x14ac:dyDescent="0.3">
      <c r="E83" s="6"/>
      <c r="K83" s="6"/>
      <c r="L83" s="7"/>
      <c r="M83" s="7"/>
      <c r="O83" s="6"/>
      <c r="P83" s="8"/>
      <c r="R83" s="9"/>
      <c r="S83" s="10"/>
      <c r="U83" s="11"/>
      <c r="W83" s="11"/>
      <c r="Y83" s="11"/>
      <c r="AA83" s="11"/>
      <c r="AI83" s="11"/>
      <c r="AK83" s="11"/>
      <c r="AM83" s="11"/>
      <c r="AO83" s="11"/>
      <c r="AQ83" s="11"/>
      <c r="AS83" s="11"/>
      <c r="AU83" s="11"/>
      <c r="AW83" s="11"/>
      <c r="AY83" s="11"/>
    </row>
    <row r="84" spans="1:51" ht="20.100000000000001" customHeight="1" thickBot="1" x14ac:dyDescent="0.3">
      <c r="A84" s="253" t="s">
        <v>4</v>
      </c>
      <c r="B84" s="254"/>
      <c r="C84" s="255"/>
      <c r="D84" s="256" t="s">
        <v>54</v>
      </c>
      <c r="E84" s="257"/>
      <c r="F84" s="256" t="s">
        <v>81</v>
      </c>
      <c r="G84" s="257"/>
      <c r="H84" s="256" t="s">
        <v>82</v>
      </c>
      <c r="I84" s="257"/>
      <c r="J84" s="256" t="s">
        <v>83</v>
      </c>
      <c r="K84" s="257"/>
      <c r="L84" s="256" t="s">
        <v>58</v>
      </c>
      <c r="M84" s="257"/>
      <c r="N84" s="256" t="s">
        <v>59</v>
      </c>
      <c r="O84" s="257"/>
      <c r="P84" s="256" t="s">
        <v>60</v>
      </c>
      <c r="Q84" s="257"/>
      <c r="R84" s="256" t="s">
        <v>84</v>
      </c>
      <c r="S84" s="257"/>
      <c r="T84" s="256" t="s">
        <v>62</v>
      </c>
      <c r="U84" s="257"/>
      <c r="V84" s="256" t="s">
        <v>63</v>
      </c>
      <c r="W84" s="257"/>
      <c r="X84" s="256" t="s">
        <v>64</v>
      </c>
      <c r="Y84" s="257"/>
      <c r="Z84" s="256" t="s">
        <v>65</v>
      </c>
      <c r="AA84" s="257"/>
      <c r="AB84" s="258" t="s">
        <v>46</v>
      </c>
      <c r="AC84" s="259"/>
      <c r="AD84" s="256" t="s">
        <v>85</v>
      </c>
      <c r="AE84" s="257"/>
      <c r="AF84" s="258" t="s">
        <v>49</v>
      </c>
      <c r="AG84" s="259"/>
      <c r="AI84" s="11"/>
      <c r="AK84" s="11"/>
      <c r="AM84" s="11"/>
      <c r="AO84" s="11"/>
      <c r="AQ84" s="11"/>
      <c r="AS84" s="11"/>
      <c r="AU84" s="11"/>
      <c r="AW84" s="11"/>
    </row>
    <row r="85" spans="1:51" ht="20.100000000000001" customHeight="1" thickTop="1" thickBot="1" x14ac:dyDescent="0.3">
      <c r="A85" s="260" t="s">
        <v>86</v>
      </c>
      <c r="B85" s="261"/>
      <c r="C85" s="261"/>
      <c r="D85" s="262" t="s">
        <v>87</v>
      </c>
      <c r="E85" s="263" t="s">
        <v>28</v>
      </c>
      <c r="F85" s="262" t="s">
        <v>87</v>
      </c>
      <c r="G85" s="263" t="s">
        <v>28</v>
      </c>
      <c r="H85" s="262" t="s">
        <v>87</v>
      </c>
      <c r="I85" s="263" t="s">
        <v>28</v>
      </c>
      <c r="J85" s="262" t="s">
        <v>87</v>
      </c>
      <c r="K85" s="263" t="s">
        <v>28</v>
      </c>
      <c r="L85" s="262" t="s">
        <v>87</v>
      </c>
      <c r="M85" s="264" t="s">
        <v>28</v>
      </c>
      <c r="N85" s="262" t="s">
        <v>87</v>
      </c>
      <c r="O85" s="264" t="s">
        <v>28</v>
      </c>
      <c r="P85" s="265" t="s">
        <v>87</v>
      </c>
      <c r="Q85" s="263" t="s">
        <v>28</v>
      </c>
      <c r="R85" s="262" t="s">
        <v>87</v>
      </c>
      <c r="S85" s="264" t="s">
        <v>28</v>
      </c>
      <c r="T85" s="262" t="s">
        <v>87</v>
      </c>
      <c r="U85" s="264" t="s">
        <v>28</v>
      </c>
      <c r="V85" s="265" t="s">
        <v>87</v>
      </c>
      <c r="W85" s="263" t="s">
        <v>28</v>
      </c>
      <c r="X85" s="262" t="s">
        <v>87</v>
      </c>
      <c r="Y85" s="264" t="s">
        <v>28</v>
      </c>
      <c r="Z85" s="262" t="s">
        <v>87</v>
      </c>
      <c r="AA85" s="264" t="s">
        <v>28</v>
      </c>
      <c r="AB85" s="266" t="s">
        <v>87</v>
      </c>
      <c r="AC85" s="267" t="s">
        <v>28</v>
      </c>
      <c r="AD85" s="262" t="s">
        <v>87</v>
      </c>
      <c r="AE85" s="264" t="s">
        <v>28</v>
      </c>
      <c r="AF85" s="266" t="s">
        <v>87</v>
      </c>
      <c r="AG85" s="267" t="s">
        <v>28</v>
      </c>
      <c r="AI85" s="11"/>
      <c r="AK85" s="11"/>
      <c r="AM85" s="11"/>
      <c r="AO85" s="11"/>
      <c r="AQ85" s="11"/>
      <c r="AS85" s="11"/>
      <c r="AU85" s="11"/>
      <c r="AW85" s="11"/>
    </row>
    <row r="86" spans="1:51" ht="20.100000000000001" customHeight="1" x14ac:dyDescent="0.25">
      <c r="A86" s="268" t="s">
        <v>88</v>
      </c>
      <c r="B86" s="269"/>
      <c r="C86" s="269"/>
      <c r="D86" s="269"/>
      <c r="E86" s="269"/>
      <c r="F86" s="269"/>
      <c r="G86" s="269"/>
      <c r="H86" s="269"/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269"/>
      <c r="W86" s="269"/>
      <c r="X86" s="269"/>
      <c r="Y86" s="269"/>
      <c r="Z86" s="269"/>
      <c r="AA86" s="269"/>
      <c r="AB86" s="269"/>
      <c r="AC86" s="270"/>
      <c r="AD86" s="268"/>
      <c r="AE86" s="270"/>
      <c r="AF86" s="269"/>
      <c r="AG86" s="270"/>
      <c r="AI86" s="11"/>
      <c r="AK86" s="11"/>
      <c r="AM86" s="11"/>
      <c r="AO86" s="11"/>
      <c r="AQ86" s="11"/>
      <c r="AS86" s="11"/>
      <c r="AU86" s="11"/>
      <c r="AW86" s="11"/>
    </row>
    <row r="87" spans="1:51" ht="20.100000000000001" customHeight="1" x14ac:dyDescent="0.25">
      <c r="A87" s="175" t="s">
        <v>89</v>
      </c>
      <c r="B87" s="271"/>
      <c r="C87" s="271"/>
      <c r="D87" s="272">
        <f>T7</f>
        <v>8</v>
      </c>
      <c r="E87" s="273">
        <f>U7</f>
        <v>28</v>
      </c>
      <c r="F87" s="274"/>
      <c r="G87" s="275"/>
      <c r="H87" s="274"/>
      <c r="I87" s="275"/>
      <c r="J87" s="274"/>
      <c r="K87" s="275"/>
      <c r="L87" s="241"/>
      <c r="M87" s="276"/>
      <c r="N87" s="274"/>
      <c r="O87" s="277"/>
      <c r="P87" s="191"/>
      <c r="Q87" s="278"/>
      <c r="R87" s="279"/>
      <c r="S87" s="280"/>
      <c r="T87" s="197"/>
      <c r="U87" s="281"/>
      <c r="V87" s="191"/>
      <c r="W87" s="282"/>
      <c r="X87" s="197"/>
      <c r="Y87" s="281"/>
      <c r="Z87" s="197"/>
      <c r="AA87" s="281"/>
      <c r="AB87" s="283">
        <f>SUM(D87,F87,J87,H87,L87,N87,P87,R87,T87,V87,X87,Z87)</f>
        <v>8</v>
      </c>
      <c r="AC87" s="284">
        <f>SUM(E87,G87,I87,K87,M87,O87,Q87,S87,U87,W87,Y87,AA87)</f>
        <v>28</v>
      </c>
      <c r="AD87" s="285"/>
      <c r="AE87" s="286"/>
      <c r="AF87" s="283">
        <f>SUM(AB87,AD87)</f>
        <v>8</v>
      </c>
      <c r="AG87" s="284">
        <f>SUM(AC87,AE87)</f>
        <v>28</v>
      </c>
      <c r="AI87" s="11"/>
      <c r="AK87" s="11"/>
      <c r="AM87" s="11"/>
      <c r="AO87" s="11"/>
      <c r="AQ87" s="11"/>
      <c r="AS87" s="11"/>
      <c r="AU87" s="11"/>
      <c r="AW87" s="11"/>
    </row>
    <row r="88" spans="1:51" ht="20.100000000000001" customHeight="1" x14ac:dyDescent="0.25">
      <c r="A88" s="175" t="s">
        <v>90</v>
      </c>
      <c r="B88" s="271"/>
      <c r="C88" s="271"/>
      <c r="D88" s="272">
        <f>V7</f>
        <v>36</v>
      </c>
      <c r="E88" s="273">
        <f>W7</f>
        <v>160</v>
      </c>
      <c r="F88" s="274"/>
      <c r="G88" s="275"/>
      <c r="H88" s="274"/>
      <c r="I88" s="275"/>
      <c r="J88" s="274"/>
      <c r="K88" s="275"/>
      <c r="L88" s="241"/>
      <c r="M88" s="276"/>
      <c r="N88" s="274"/>
      <c r="O88" s="277"/>
      <c r="P88" s="191"/>
      <c r="Q88" s="278"/>
      <c r="R88" s="279"/>
      <c r="S88" s="280"/>
      <c r="T88" s="197"/>
      <c r="U88" s="281"/>
      <c r="V88" s="191"/>
      <c r="W88" s="282"/>
      <c r="X88" s="197"/>
      <c r="Y88" s="281"/>
      <c r="Z88" s="197"/>
      <c r="AA88" s="281"/>
      <c r="AB88" s="283">
        <f t="shared" ref="AB88" si="27">SUM(D88,F88,J88,H88,L88,N88,P88,R88,T88,V88,X88,Z88)</f>
        <v>36</v>
      </c>
      <c r="AC88" s="284">
        <f t="shared" ref="AC88" si="28">SUM(E88,G88,I88,K88,M88,O88,Q88,S88,U88,W88,Y88,AA88)</f>
        <v>160</v>
      </c>
      <c r="AD88" s="285"/>
      <c r="AE88" s="286"/>
      <c r="AF88" s="283">
        <f t="shared" ref="AF88:AG89" si="29">SUM(AB88,AD88)</f>
        <v>36</v>
      </c>
      <c r="AG88" s="284">
        <f t="shared" si="29"/>
        <v>160</v>
      </c>
      <c r="AI88" s="11"/>
      <c r="AK88" s="11"/>
      <c r="AM88" s="11"/>
      <c r="AO88" s="11"/>
      <c r="AQ88" s="11"/>
      <c r="AS88" s="11"/>
      <c r="AU88" s="11"/>
      <c r="AW88" s="11"/>
    </row>
    <row r="89" spans="1:51" ht="20.100000000000001" customHeight="1" thickBot="1" x14ac:dyDescent="0.3">
      <c r="A89" s="201" t="s">
        <v>91</v>
      </c>
      <c r="B89" s="287"/>
      <c r="C89" s="287"/>
      <c r="D89" s="288">
        <f>AB7</f>
        <v>0</v>
      </c>
      <c r="E89" s="289">
        <f>AC7</f>
        <v>0</v>
      </c>
      <c r="F89" s="290"/>
      <c r="G89" s="291"/>
      <c r="H89" s="290"/>
      <c r="I89" s="291"/>
      <c r="J89" s="290"/>
      <c r="K89" s="291"/>
      <c r="L89" s="246"/>
      <c r="M89" s="292"/>
      <c r="N89" s="290"/>
      <c r="O89" s="293"/>
      <c r="P89" s="245"/>
      <c r="Q89" s="294"/>
      <c r="R89" s="295"/>
      <c r="S89" s="296"/>
      <c r="T89" s="213"/>
      <c r="U89" s="297"/>
      <c r="V89" s="245"/>
      <c r="W89" s="298"/>
      <c r="X89" s="213"/>
      <c r="Y89" s="297"/>
      <c r="Z89" s="213"/>
      <c r="AA89" s="297"/>
      <c r="AB89" s="299">
        <f>SUM(D89,F89,J89,H89,L89,N89,P89,R89,T89,V89,X89,Z89)</f>
        <v>0</v>
      </c>
      <c r="AC89" s="300">
        <f>SUM(E89,G89,I89,K89,M89,O89,Q89,S89,U89,W89,Y89,AA89)</f>
        <v>0</v>
      </c>
      <c r="AD89" s="301"/>
      <c r="AE89" s="302"/>
      <c r="AF89" s="299">
        <f t="shared" si="29"/>
        <v>0</v>
      </c>
      <c r="AG89" s="300">
        <f t="shared" si="29"/>
        <v>0</v>
      </c>
      <c r="AI89" s="303" t="s">
        <v>12</v>
      </c>
      <c r="AK89" s="11"/>
      <c r="AM89" s="11"/>
      <c r="AO89" s="11"/>
      <c r="AQ89" s="11"/>
      <c r="AS89" s="11"/>
      <c r="AU89" s="11"/>
      <c r="AW89" s="11"/>
    </row>
    <row r="90" spans="1:51" ht="20.100000000000001" customHeight="1" thickTop="1" x14ac:dyDescent="0.25">
      <c r="A90" s="304" t="s">
        <v>92</v>
      </c>
      <c r="B90" s="305"/>
      <c r="C90" s="306"/>
      <c r="D90" s="307">
        <f>SUM(D87:D89)</f>
        <v>44</v>
      </c>
      <c r="E90" s="308">
        <f>SUM(E87:E89)</f>
        <v>188</v>
      </c>
      <c r="F90" s="307"/>
      <c r="G90" s="308"/>
      <c r="H90" s="307"/>
      <c r="I90" s="308"/>
      <c r="J90" s="307"/>
      <c r="K90" s="308"/>
      <c r="L90" s="309"/>
      <c r="M90" s="310"/>
      <c r="N90" s="309"/>
      <c r="O90" s="310"/>
      <c r="P90" s="311"/>
      <c r="Q90" s="312"/>
      <c r="R90" s="309"/>
      <c r="S90" s="310"/>
      <c r="T90" s="309"/>
      <c r="U90" s="310"/>
      <c r="V90" s="313"/>
      <c r="W90" s="314"/>
      <c r="X90" s="309"/>
      <c r="Y90" s="310"/>
      <c r="Z90" s="309"/>
      <c r="AA90" s="310"/>
      <c r="AB90" s="315">
        <f>SUM(D90,F90,J90,H90,L90,N90,P90,R90,T90,V90,X90,Z90)</f>
        <v>44</v>
      </c>
      <c r="AC90" s="316">
        <f>SUM(E90,G90,I90,K90,M90,O90,Q90,S90,U90,W90,Y90,AA90)</f>
        <v>188</v>
      </c>
      <c r="AD90" s="309"/>
      <c r="AE90" s="310"/>
      <c r="AF90" s="315">
        <f>SUM(AB90,AD90)</f>
        <v>44</v>
      </c>
      <c r="AG90" s="316">
        <f>SUM(AC90,AE90)</f>
        <v>188</v>
      </c>
      <c r="AI90" s="303"/>
      <c r="AK90" s="11"/>
      <c r="AM90" s="11"/>
      <c r="AO90" s="11"/>
      <c r="AQ90" s="11"/>
      <c r="AS90" s="11"/>
      <c r="AU90" s="11"/>
      <c r="AW90" s="11"/>
    </row>
    <row r="91" spans="1:51" ht="20.100000000000001" customHeight="1" thickBot="1" x14ac:dyDescent="0.3">
      <c r="A91" s="317" t="s">
        <v>93</v>
      </c>
      <c r="B91" s="318"/>
      <c r="C91" s="319"/>
      <c r="D91" s="317">
        <f>S7</f>
        <v>149</v>
      </c>
      <c r="E91" s="319"/>
      <c r="F91" s="320"/>
      <c r="G91" s="321"/>
      <c r="H91" s="320"/>
      <c r="I91" s="321"/>
      <c r="J91" s="320"/>
      <c r="K91" s="321"/>
      <c r="L91" s="322"/>
      <c r="M91" s="323"/>
      <c r="N91" s="320"/>
      <c r="O91" s="321"/>
      <c r="P91" s="320"/>
      <c r="Q91" s="321"/>
      <c r="R91" s="320"/>
      <c r="S91" s="321"/>
      <c r="T91" s="320"/>
      <c r="U91" s="321"/>
      <c r="V91" s="324"/>
      <c r="W91" s="325"/>
      <c r="X91" s="320"/>
      <c r="Y91" s="321"/>
      <c r="Z91" s="320"/>
      <c r="AA91" s="321"/>
      <c r="AB91" s="326">
        <f>SUM(D91:AA91)</f>
        <v>149</v>
      </c>
      <c r="AC91" s="327"/>
      <c r="AD91" s="320"/>
      <c r="AE91" s="321"/>
      <c r="AF91" s="326">
        <f>SUM(AB91,AD91:AE91)</f>
        <v>149</v>
      </c>
      <c r="AG91" s="327"/>
      <c r="AI91" s="303">
        <f>AB91</f>
        <v>149</v>
      </c>
      <c r="AK91" s="11"/>
      <c r="AM91" s="11"/>
      <c r="AO91" s="11"/>
      <c r="AQ91" s="11"/>
      <c r="AS91" s="11"/>
      <c r="AU91" s="11"/>
      <c r="AW91" s="11"/>
    </row>
    <row r="92" spans="1:51" ht="20.100000000000001" customHeight="1" x14ac:dyDescent="0.25">
      <c r="A92" s="328" t="s">
        <v>94</v>
      </c>
      <c r="B92" s="329"/>
      <c r="C92" s="329"/>
      <c r="D92" s="329"/>
      <c r="E92" s="329"/>
      <c r="F92" s="329"/>
      <c r="G92" s="329"/>
      <c r="H92" s="329"/>
      <c r="I92" s="329"/>
      <c r="J92" s="329"/>
      <c r="K92" s="329"/>
      <c r="L92" s="329"/>
      <c r="M92" s="329"/>
      <c r="N92" s="329"/>
      <c r="O92" s="329"/>
      <c r="P92" s="329"/>
      <c r="Q92" s="329"/>
      <c r="R92" s="329"/>
      <c r="S92" s="329"/>
      <c r="T92" s="329"/>
      <c r="U92" s="329"/>
      <c r="V92" s="329"/>
      <c r="W92" s="329"/>
      <c r="X92" s="329"/>
      <c r="Y92" s="329"/>
      <c r="Z92" s="329"/>
      <c r="AA92" s="329"/>
      <c r="AB92" s="329"/>
      <c r="AC92" s="330"/>
      <c r="AD92" s="328"/>
      <c r="AE92" s="330"/>
      <c r="AF92" s="329"/>
      <c r="AG92" s="330"/>
      <c r="AI92" s="303"/>
      <c r="AK92" s="11"/>
      <c r="AM92" s="11"/>
      <c r="AO92" s="11"/>
      <c r="AQ92" s="11"/>
      <c r="AS92" s="11"/>
      <c r="AU92" s="11"/>
      <c r="AW92" s="11"/>
    </row>
    <row r="93" spans="1:51" ht="20.100000000000001" customHeight="1" x14ac:dyDescent="0.25">
      <c r="A93" s="175" t="s">
        <v>89</v>
      </c>
      <c r="B93" s="271"/>
      <c r="C93" s="271"/>
      <c r="D93" s="274"/>
      <c r="E93" s="275"/>
      <c r="F93" s="272">
        <f>T8</f>
        <v>89</v>
      </c>
      <c r="G93" s="273">
        <f>U8</f>
        <v>367</v>
      </c>
      <c r="H93" s="272">
        <f>T9</f>
        <v>39</v>
      </c>
      <c r="I93" s="273">
        <f>U9</f>
        <v>174</v>
      </c>
      <c r="J93" s="272">
        <f>T10</f>
        <v>39</v>
      </c>
      <c r="K93" s="273">
        <f>U10</f>
        <v>150</v>
      </c>
      <c r="L93" s="241"/>
      <c r="M93" s="276"/>
      <c r="N93" s="241"/>
      <c r="O93" s="276"/>
      <c r="P93" s="331"/>
      <c r="Q93" s="332"/>
      <c r="R93" s="333"/>
      <c r="S93" s="277"/>
      <c r="T93" s="274"/>
      <c r="U93" s="334"/>
      <c r="V93" s="331"/>
      <c r="W93" s="335"/>
      <c r="X93" s="274"/>
      <c r="Y93" s="334"/>
      <c r="Z93" s="274"/>
      <c r="AA93" s="334"/>
      <c r="AB93" s="283">
        <f>SUM(D93,F93,H93,J93,L93,N93,P93,R93,T93,V93,X93,Z93)</f>
        <v>167</v>
      </c>
      <c r="AC93" s="284">
        <f>SUM(E93,G93,I93,K93,M93,O93,Q93,S93,U93,W93,Y93,AA93)</f>
        <v>691</v>
      </c>
      <c r="AD93" s="285"/>
      <c r="AE93" s="286"/>
      <c r="AF93" s="283">
        <f>SUM(AB93,AD93)</f>
        <v>167</v>
      </c>
      <c r="AG93" s="284">
        <f>SUM(AC93,AE93)</f>
        <v>691</v>
      </c>
      <c r="AI93" s="303"/>
      <c r="AK93" s="11"/>
      <c r="AM93" s="11"/>
      <c r="AO93" s="11"/>
      <c r="AQ93" s="11"/>
      <c r="AS93" s="11"/>
      <c r="AU93" s="11"/>
      <c r="AW93" s="11"/>
    </row>
    <row r="94" spans="1:51" ht="20.100000000000001" customHeight="1" x14ac:dyDescent="0.25">
      <c r="A94" s="175" t="s">
        <v>90</v>
      </c>
      <c r="B94" s="271"/>
      <c r="C94" s="271"/>
      <c r="D94" s="274"/>
      <c r="E94" s="275"/>
      <c r="F94" s="272">
        <f>V8</f>
        <v>160</v>
      </c>
      <c r="G94" s="273">
        <f>W8</f>
        <v>659</v>
      </c>
      <c r="H94" s="272">
        <f>V9</f>
        <v>129</v>
      </c>
      <c r="I94" s="273">
        <f>W9</f>
        <v>567</v>
      </c>
      <c r="J94" s="272">
        <f>V10</f>
        <v>106</v>
      </c>
      <c r="K94" s="273">
        <f>W10</f>
        <v>455</v>
      </c>
      <c r="L94" s="241"/>
      <c r="M94" s="276"/>
      <c r="N94" s="241"/>
      <c r="O94" s="276"/>
      <c r="P94" s="331"/>
      <c r="Q94" s="332"/>
      <c r="R94" s="333"/>
      <c r="S94" s="277"/>
      <c r="T94" s="274"/>
      <c r="U94" s="334"/>
      <c r="V94" s="331"/>
      <c r="W94" s="335"/>
      <c r="X94" s="274"/>
      <c r="Y94" s="334"/>
      <c r="Z94" s="274"/>
      <c r="AA94" s="334"/>
      <c r="AB94" s="283">
        <f t="shared" ref="AB94:AC95" si="30">SUM(D94,F94,H94,J94,L94,N94,P94,R94,T94,V94,X94,Z94)</f>
        <v>395</v>
      </c>
      <c r="AC94" s="284">
        <f t="shared" si="30"/>
        <v>1681</v>
      </c>
      <c r="AD94" s="285"/>
      <c r="AE94" s="286"/>
      <c r="AF94" s="283">
        <f t="shared" ref="AF94:AG95" si="31">SUM(AB94,AD94)</f>
        <v>395</v>
      </c>
      <c r="AG94" s="284">
        <f t="shared" si="31"/>
        <v>1681</v>
      </c>
      <c r="AI94" s="303"/>
      <c r="AK94" s="11"/>
      <c r="AM94" s="11"/>
      <c r="AO94" s="11"/>
      <c r="AQ94" s="11"/>
      <c r="AS94" s="11"/>
      <c r="AU94" s="11"/>
      <c r="AW94" s="11"/>
    </row>
    <row r="95" spans="1:51" ht="20.100000000000001" customHeight="1" thickBot="1" x14ac:dyDescent="0.3">
      <c r="A95" s="201" t="s">
        <v>91</v>
      </c>
      <c r="B95" s="287"/>
      <c r="C95" s="287"/>
      <c r="D95" s="290"/>
      <c r="E95" s="291"/>
      <c r="F95" s="288">
        <f>AB8</f>
        <v>2</v>
      </c>
      <c r="G95" s="289">
        <f>AC8</f>
        <v>7</v>
      </c>
      <c r="H95" s="288">
        <f>AB9</f>
        <v>4</v>
      </c>
      <c r="I95" s="289">
        <f>AC9</f>
        <v>23</v>
      </c>
      <c r="J95" s="288">
        <f>AB10</f>
        <v>1</v>
      </c>
      <c r="K95" s="289">
        <f>AC10</f>
        <v>4</v>
      </c>
      <c r="L95" s="246"/>
      <c r="M95" s="292"/>
      <c r="N95" s="246"/>
      <c r="O95" s="292"/>
      <c r="P95" s="336"/>
      <c r="Q95" s="337"/>
      <c r="R95" s="338"/>
      <c r="S95" s="293"/>
      <c r="T95" s="290"/>
      <c r="U95" s="339"/>
      <c r="V95" s="336"/>
      <c r="W95" s="340"/>
      <c r="X95" s="290"/>
      <c r="Y95" s="339"/>
      <c r="Z95" s="290"/>
      <c r="AA95" s="339"/>
      <c r="AB95" s="299">
        <f t="shared" si="30"/>
        <v>7</v>
      </c>
      <c r="AC95" s="300">
        <f t="shared" si="30"/>
        <v>34</v>
      </c>
      <c r="AD95" s="301"/>
      <c r="AE95" s="302"/>
      <c r="AF95" s="299">
        <f t="shared" si="31"/>
        <v>7</v>
      </c>
      <c r="AG95" s="300">
        <f t="shared" si="31"/>
        <v>34</v>
      </c>
      <c r="AI95" s="303"/>
      <c r="AK95" s="11"/>
      <c r="AM95" s="11"/>
      <c r="AO95" s="11"/>
      <c r="AQ95" s="11"/>
      <c r="AS95" s="11"/>
      <c r="AU95" s="11"/>
      <c r="AW95" s="11"/>
    </row>
    <row r="96" spans="1:51" ht="20.100000000000001" customHeight="1" thickTop="1" x14ac:dyDescent="0.25">
      <c r="A96" s="304" t="s">
        <v>92</v>
      </c>
      <c r="B96" s="305"/>
      <c r="C96" s="306"/>
      <c r="D96" s="307"/>
      <c r="E96" s="308"/>
      <c r="F96" s="307">
        <f t="shared" ref="F96:K96" si="32">SUM(F93:F95)</f>
        <v>251</v>
      </c>
      <c r="G96" s="308">
        <f t="shared" si="32"/>
        <v>1033</v>
      </c>
      <c r="H96" s="307">
        <f t="shared" si="32"/>
        <v>172</v>
      </c>
      <c r="I96" s="308">
        <f t="shared" si="32"/>
        <v>764</v>
      </c>
      <c r="J96" s="307">
        <f t="shared" si="32"/>
        <v>146</v>
      </c>
      <c r="K96" s="308">
        <f t="shared" si="32"/>
        <v>609</v>
      </c>
      <c r="L96" s="309"/>
      <c r="M96" s="310"/>
      <c r="N96" s="309"/>
      <c r="O96" s="310"/>
      <c r="P96" s="311"/>
      <c r="Q96" s="312"/>
      <c r="R96" s="309"/>
      <c r="S96" s="310"/>
      <c r="T96" s="309"/>
      <c r="U96" s="310"/>
      <c r="V96" s="313"/>
      <c r="W96" s="314"/>
      <c r="X96" s="309"/>
      <c r="Y96" s="310"/>
      <c r="Z96" s="309"/>
      <c r="AA96" s="310"/>
      <c r="AB96" s="315">
        <f>SUM(D96,F96,J96,H96,L96,N96,P96,R96,T96,V96,X96,Z96)</f>
        <v>569</v>
      </c>
      <c r="AC96" s="316">
        <f>SUM(E96,G96,I96,K96,M96,O96,Q96,S96,U96,W96,Y96,AA96)</f>
        <v>2406</v>
      </c>
      <c r="AD96" s="309"/>
      <c r="AE96" s="310"/>
      <c r="AF96" s="315">
        <f>SUM(AB96,AD96)</f>
        <v>569</v>
      </c>
      <c r="AG96" s="316">
        <f>SUM(AC96,AE96)</f>
        <v>2406</v>
      </c>
      <c r="AI96" s="303"/>
      <c r="AK96" s="11"/>
      <c r="AM96" s="11"/>
      <c r="AO96" s="11"/>
      <c r="AQ96" s="11"/>
      <c r="AS96" s="11"/>
      <c r="AU96" s="11"/>
      <c r="AW96" s="11"/>
    </row>
    <row r="97" spans="1:49" ht="20.100000000000001" customHeight="1" thickBot="1" x14ac:dyDescent="0.3">
      <c r="A97" s="317" t="s">
        <v>93</v>
      </c>
      <c r="B97" s="318"/>
      <c r="C97" s="319"/>
      <c r="D97" s="320"/>
      <c r="E97" s="321"/>
      <c r="F97" s="317">
        <f>S8</f>
        <v>775</v>
      </c>
      <c r="G97" s="319"/>
      <c r="H97" s="317">
        <f>S9</f>
        <v>552</v>
      </c>
      <c r="I97" s="319"/>
      <c r="J97" s="317">
        <f>S10</f>
        <v>438</v>
      </c>
      <c r="K97" s="319"/>
      <c r="L97" s="341"/>
      <c r="M97" s="342"/>
      <c r="N97" s="341"/>
      <c r="O97" s="342"/>
      <c r="P97" s="320"/>
      <c r="Q97" s="321"/>
      <c r="R97" s="320"/>
      <c r="S97" s="321"/>
      <c r="T97" s="320"/>
      <c r="U97" s="321"/>
      <c r="V97" s="324"/>
      <c r="W97" s="325"/>
      <c r="X97" s="320"/>
      <c r="Y97" s="321"/>
      <c r="Z97" s="343"/>
      <c r="AA97" s="344"/>
      <c r="AB97" s="326">
        <f>SUM(D97:AA97)</f>
        <v>1765</v>
      </c>
      <c r="AC97" s="327"/>
      <c r="AD97" s="320"/>
      <c r="AE97" s="321"/>
      <c r="AF97" s="326">
        <f>SUM(AB97,AD97:AE97)</f>
        <v>1765</v>
      </c>
      <c r="AG97" s="327"/>
      <c r="AI97" s="303">
        <f>AB97</f>
        <v>1765</v>
      </c>
      <c r="AK97" s="11"/>
      <c r="AM97" s="11"/>
      <c r="AO97" s="11"/>
      <c r="AQ97" s="11"/>
      <c r="AS97" s="11"/>
      <c r="AU97" s="11"/>
      <c r="AW97" s="11"/>
    </row>
    <row r="98" spans="1:49" ht="15" customHeight="1" x14ac:dyDescent="0.25">
      <c r="A98" s="268" t="s">
        <v>76</v>
      </c>
      <c r="B98" s="269"/>
      <c r="C98" s="269"/>
      <c r="D98" s="269"/>
      <c r="E98" s="269"/>
      <c r="F98" s="269"/>
      <c r="G98" s="269"/>
      <c r="H98" s="269"/>
      <c r="I98" s="269"/>
      <c r="J98" s="269"/>
      <c r="K98" s="269"/>
      <c r="L98" s="269"/>
      <c r="M98" s="269"/>
      <c r="N98" s="269"/>
      <c r="O98" s="269"/>
      <c r="P98" s="269"/>
      <c r="Q98" s="269"/>
      <c r="R98" s="269"/>
      <c r="S98" s="269"/>
      <c r="T98" s="269"/>
      <c r="U98" s="269"/>
      <c r="V98" s="269"/>
      <c r="W98" s="269"/>
      <c r="X98" s="269"/>
      <c r="Y98" s="269"/>
      <c r="Z98" s="269"/>
      <c r="AA98" s="269"/>
      <c r="AB98" s="269"/>
      <c r="AC98" s="270"/>
      <c r="AD98" s="268"/>
      <c r="AE98" s="270"/>
      <c r="AF98" s="269"/>
      <c r="AG98" s="270"/>
      <c r="AI98" s="303"/>
      <c r="AK98" s="11"/>
      <c r="AM98" s="11"/>
      <c r="AO98" s="11"/>
      <c r="AQ98" s="11"/>
      <c r="AS98" s="11"/>
      <c r="AU98" s="11"/>
      <c r="AW98" s="11"/>
    </row>
    <row r="99" spans="1:49" ht="20.100000000000001" customHeight="1" x14ac:dyDescent="0.25">
      <c r="A99" s="175" t="s">
        <v>89</v>
      </c>
      <c r="B99" s="271"/>
      <c r="C99" s="271"/>
      <c r="D99" s="197"/>
      <c r="E99" s="345"/>
      <c r="F99" s="241"/>
      <c r="G99" s="346"/>
      <c r="H99" s="241"/>
      <c r="I99" s="346"/>
      <c r="J99" s="241"/>
      <c r="K99" s="346"/>
      <c r="L99" s="347">
        <f>T11</f>
        <v>55</v>
      </c>
      <c r="M99" s="348">
        <f>U11</f>
        <v>235</v>
      </c>
      <c r="N99" s="347">
        <f>SUM([1]JUL!N99,[1]AGT!N99,[1]SEP!N99)</f>
        <v>38</v>
      </c>
      <c r="O99" s="348">
        <f>SUM([1]JUL!O99,[1]AGT!O99,[1]SEP!O99)</f>
        <v>196</v>
      </c>
      <c r="P99" s="347">
        <f>SUM([1]JUL!P99,[1]AGT!P99,[1]SEP!P99)</f>
        <v>14</v>
      </c>
      <c r="Q99" s="348">
        <f>SUM([1]JUL!Q99,[1]AGT!Q99,[1]SEP!Q99)</f>
        <v>41</v>
      </c>
      <c r="R99" s="347">
        <f>SUM([1]JUL!R99,[1]AGT!R99,[1]SEP!R99)</f>
        <v>3</v>
      </c>
      <c r="S99" s="348">
        <f>SUM([1]JUL!S99,[1]AGT!S99,[1]SEP!S99)</f>
        <v>18</v>
      </c>
      <c r="T99" s="347">
        <f>SUM([1]JUL!T99,[1]AGT!T99,[1]SEP!T99)</f>
        <v>14</v>
      </c>
      <c r="U99" s="348">
        <f>SUM([1]JUL!U99,[1]AGT!U99,[1]SEP!U99)</f>
        <v>50</v>
      </c>
      <c r="V99" s="191"/>
      <c r="W99" s="282"/>
      <c r="X99" s="197"/>
      <c r="Y99" s="281"/>
      <c r="Z99" s="197"/>
      <c r="AA99" s="281"/>
      <c r="AB99" s="283">
        <f>SUM(D99,F99,H99,J99,L99,N99,P99,R99,T99,V99,X99,Z99)</f>
        <v>124</v>
      </c>
      <c r="AC99" s="284">
        <f>SUM(E99,G99,I99,K99,M99,O99,Q99,S99,U99,W99,Y99,AA99)</f>
        <v>540</v>
      </c>
      <c r="AD99" s="272">
        <f>T20</f>
        <v>25</v>
      </c>
      <c r="AE99" s="349">
        <f>U20</f>
        <v>112</v>
      </c>
      <c r="AF99" s="283">
        <f t="shared" ref="AF99:AG100" si="33">SUM(AB99,AD99)</f>
        <v>149</v>
      </c>
      <c r="AG99" s="284">
        <f t="shared" si="33"/>
        <v>652</v>
      </c>
      <c r="AI99" s="303"/>
      <c r="AK99" s="11"/>
      <c r="AM99" s="11"/>
      <c r="AO99" s="11"/>
      <c r="AQ99" s="11"/>
      <c r="AS99" s="11"/>
      <c r="AU99" s="11"/>
      <c r="AW99" s="11"/>
    </row>
    <row r="100" spans="1:49" ht="20.100000000000001" customHeight="1" x14ac:dyDescent="0.25">
      <c r="A100" s="175" t="s">
        <v>90</v>
      </c>
      <c r="B100" s="271"/>
      <c r="C100" s="271"/>
      <c r="D100" s="197"/>
      <c r="E100" s="345"/>
      <c r="F100" s="241"/>
      <c r="G100" s="346"/>
      <c r="H100" s="241"/>
      <c r="I100" s="346"/>
      <c r="J100" s="241"/>
      <c r="K100" s="346"/>
      <c r="L100" s="347">
        <f>V11</f>
        <v>142</v>
      </c>
      <c r="M100" s="348">
        <f>W11</f>
        <v>640</v>
      </c>
      <c r="N100" s="347">
        <f>SUM([1]JUL!N100,[1]AGT!N100,[1]SEP!N100)</f>
        <v>52</v>
      </c>
      <c r="O100" s="348">
        <f>SUM([1]JUL!O100,[1]AGT!O100,[1]SEP!O100)</f>
        <v>380</v>
      </c>
      <c r="P100" s="347">
        <f>SUM([1]JUL!P100,[1]AGT!P100,[1]SEP!P100)</f>
        <v>32</v>
      </c>
      <c r="Q100" s="348">
        <f>SUM([1]JUL!Q100,[1]AGT!Q100,[1]SEP!Q100)</f>
        <v>152</v>
      </c>
      <c r="R100" s="347">
        <f>SUM([1]JUL!R100,[1]AGT!R100,[1]SEP!R100)</f>
        <v>17</v>
      </c>
      <c r="S100" s="348">
        <f>SUM([1]JUL!S100,[1]AGT!S100,[1]SEP!S100)</f>
        <v>103</v>
      </c>
      <c r="T100" s="347">
        <f>SUM([1]JUL!T100,[1]AGT!T100,[1]SEP!T100)</f>
        <v>33</v>
      </c>
      <c r="U100" s="348">
        <f>SUM([1]JUL!U100,[1]AGT!U100,[1]SEP!U100)</f>
        <v>146</v>
      </c>
      <c r="V100" s="191"/>
      <c r="W100" s="282"/>
      <c r="X100" s="197"/>
      <c r="Y100" s="281"/>
      <c r="Z100" s="197"/>
      <c r="AA100" s="281"/>
      <c r="AB100" s="283">
        <f t="shared" ref="AB100:AC103" si="34">SUM(D100,F100,H100,J100,L100,N100,P100,R100,T100,V100,X100,Z100)</f>
        <v>276</v>
      </c>
      <c r="AC100" s="284">
        <f t="shared" si="34"/>
        <v>1421</v>
      </c>
      <c r="AD100" s="272">
        <f>V20</f>
        <v>0</v>
      </c>
      <c r="AE100" s="349">
        <f>W20</f>
        <v>0</v>
      </c>
      <c r="AF100" s="283">
        <f t="shared" si="33"/>
        <v>276</v>
      </c>
      <c r="AG100" s="284">
        <f t="shared" si="33"/>
        <v>1421</v>
      </c>
      <c r="AI100" s="303"/>
      <c r="AK100" s="11"/>
      <c r="AM100" s="11"/>
      <c r="AO100" s="11"/>
      <c r="AQ100" s="11"/>
      <c r="AS100" s="11"/>
      <c r="AU100" s="11"/>
      <c r="AW100" s="11"/>
    </row>
    <row r="101" spans="1:49" ht="20.100000000000001" customHeight="1" x14ac:dyDescent="0.25">
      <c r="A101" s="175" t="s">
        <v>95</v>
      </c>
      <c r="B101" s="271"/>
      <c r="C101" s="271"/>
      <c r="D101" s="197"/>
      <c r="E101" s="345"/>
      <c r="F101" s="241"/>
      <c r="G101" s="346"/>
      <c r="H101" s="241"/>
      <c r="I101" s="346"/>
      <c r="J101" s="241"/>
      <c r="K101" s="346"/>
      <c r="L101" s="347">
        <f>X11</f>
        <v>0</v>
      </c>
      <c r="M101" s="348">
        <f>Y11</f>
        <v>0</v>
      </c>
      <c r="N101" s="347">
        <f>SUM([1]JUL!N101,[1]AGT!N101,[1]SEP!N101)</f>
        <v>0</v>
      </c>
      <c r="O101" s="348">
        <f>SUM([1]JUL!O101,[1]AGT!O101,[1]SEP!O101)</f>
        <v>0</v>
      </c>
      <c r="P101" s="347">
        <f>SUM([1]JUL!P101,[1]AGT!P101,[1]SEP!P101)</f>
        <v>13</v>
      </c>
      <c r="Q101" s="348">
        <f>SUM([1]JUL!Q101,[1]AGT!Q101,[1]SEP!Q101)</f>
        <v>82</v>
      </c>
      <c r="R101" s="347">
        <f>SUM([1]JUL!R101,[1]AGT!R101,[1]SEP!R101)</f>
        <v>22</v>
      </c>
      <c r="S101" s="348">
        <f>SUM([1]JUL!S101,[1]AGT!S101,[1]SEP!S101)</f>
        <v>138</v>
      </c>
      <c r="T101" s="347">
        <f>SUM([1]JUL!T101,[1]AGT!T101,[1]SEP!T101)</f>
        <v>0</v>
      </c>
      <c r="U101" s="348">
        <f>SUM([1]JUL!U101,[1]AGT!U101,[1]SEP!U101)</f>
        <v>0</v>
      </c>
      <c r="V101" s="191"/>
      <c r="W101" s="282"/>
      <c r="X101" s="197"/>
      <c r="Y101" s="281"/>
      <c r="Z101" s="197"/>
      <c r="AA101" s="281"/>
      <c r="AB101" s="283">
        <f t="shared" si="34"/>
        <v>35</v>
      </c>
      <c r="AC101" s="284">
        <f t="shared" si="34"/>
        <v>220</v>
      </c>
      <c r="AD101" s="272">
        <f>X20</f>
        <v>170</v>
      </c>
      <c r="AE101" s="349">
        <f>Y20</f>
        <v>1070</v>
      </c>
      <c r="AF101" s="283">
        <f>SUM(AB101,AD101)</f>
        <v>205</v>
      </c>
      <c r="AG101" s="284">
        <f>SUM(AC101,AE101)</f>
        <v>1290</v>
      </c>
      <c r="AI101" s="303"/>
      <c r="AK101" s="11"/>
      <c r="AM101" s="11"/>
      <c r="AO101" s="11"/>
      <c r="AQ101" s="11"/>
      <c r="AS101" s="11"/>
      <c r="AU101" s="11"/>
      <c r="AW101" s="11"/>
    </row>
    <row r="102" spans="1:49" ht="20.100000000000001" customHeight="1" x14ac:dyDescent="0.25">
      <c r="A102" s="175" t="s">
        <v>96</v>
      </c>
      <c r="B102" s="271"/>
      <c r="C102" s="271"/>
      <c r="D102" s="197"/>
      <c r="E102" s="345"/>
      <c r="F102" s="241"/>
      <c r="G102" s="346"/>
      <c r="H102" s="241"/>
      <c r="I102" s="346"/>
      <c r="J102" s="241"/>
      <c r="K102" s="346"/>
      <c r="L102" s="347">
        <f>Z11</f>
        <v>0</v>
      </c>
      <c r="M102" s="348">
        <f>AA11</f>
        <v>0</v>
      </c>
      <c r="N102" s="347">
        <f>SUM([1]JUL!N102,[1]AGT!N102,[1]SEP!N102)</f>
        <v>0</v>
      </c>
      <c r="O102" s="348">
        <f>SUM([1]JUL!O102,[1]AGT!O102,[1]SEP!O102)</f>
        <v>0</v>
      </c>
      <c r="P102" s="347">
        <f>SUM([1]JUL!P102,[1]AGT!P102,[1]SEP!P102)</f>
        <v>18</v>
      </c>
      <c r="Q102" s="348">
        <f>SUM([1]JUL!Q102,[1]AGT!Q102,[1]SEP!Q102)</f>
        <v>97</v>
      </c>
      <c r="R102" s="347">
        <f>SUM([1]JUL!R102,[1]AGT!R102,[1]SEP!R102)</f>
        <v>7</v>
      </c>
      <c r="S102" s="348">
        <f>SUM([1]JUL!S102,[1]AGT!S102,[1]SEP!S102)</f>
        <v>32</v>
      </c>
      <c r="T102" s="347">
        <f>SUM([1]JUL!T102,[1]AGT!T102,[1]SEP!T102)</f>
        <v>0</v>
      </c>
      <c r="U102" s="348">
        <f>SUM([1]JUL!U102,[1]AGT!U102,[1]SEP!U102)</f>
        <v>0</v>
      </c>
      <c r="V102" s="191"/>
      <c r="W102" s="282"/>
      <c r="X102" s="197"/>
      <c r="Y102" s="281"/>
      <c r="Z102" s="197"/>
      <c r="AA102" s="281"/>
      <c r="AB102" s="283">
        <f t="shared" si="34"/>
        <v>25</v>
      </c>
      <c r="AC102" s="284">
        <f t="shared" si="34"/>
        <v>129</v>
      </c>
      <c r="AD102" s="272">
        <f>Z20</f>
        <v>30</v>
      </c>
      <c r="AE102" s="349">
        <f>AA20</f>
        <v>161</v>
      </c>
      <c r="AF102" s="283">
        <f t="shared" ref="AF102:AG103" si="35">SUM(AB102,AD102)</f>
        <v>55</v>
      </c>
      <c r="AG102" s="284">
        <f t="shared" si="35"/>
        <v>290</v>
      </c>
      <c r="AI102" s="303"/>
      <c r="AK102" s="11"/>
      <c r="AM102" s="11"/>
      <c r="AO102" s="11"/>
      <c r="AQ102" s="11"/>
      <c r="AS102" s="11"/>
      <c r="AU102" s="11"/>
      <c r="AW102" s="11"/>
    </row>
    <row r="103" spans="1:49" ht="20.100000000000001" customHeight="1" thickBot="1" x14ac:dyDescent="0.3">
      <c r="A103" s="201" t="s">
        <v>91</v>
      </c>
      <c r="B103" s="287"/>
      <c r="C103" s="287"/>
      <c r="D103" s="213"/>
      <c r="E103" s="350"/>
      <c r="F103" s="246"/>
      <c r="G103" s="351"/>
      <c r="H103" s="246"/>
      <c r="I103" s="351"/>
      <c r="J103" s="246"/>
      <c r="K103" s="351"/>
      <c r="L103" s="352">
        <f>AB11</f>
        <v>0</v>
      </c>
      <c r="M103" s="353">
        <f>AC11</f>
        <v>0</v>
      </c>
      <c r="N103" s="352">
        <f>SUM([1]JUL!N103,[1]AGT!N103,[1]SEP!N103)</f>
        <v>0</v>
      </c>
      <c r="O103" s="353">
        <f>SUM([1]JUL!O103,[1]AGT!O103,[1]SEP!O103)</f>
        <v>0</v>
      </c>
      <c r="P103" s="352">
        <f>SUM([1]JUL!P103,[1]AGT!P103,[1]SEP!P103)</f>
        <v>0</v>
      </c>
      <c r="Q103" s="353">
        <f>SUM([1]JUL!Q103,[1]AGT!Q103,[1]SEP!Q103)</f>
        <v>0</v>
      </c>
      <c r="R103" s="352">
        <f>SUM([1]JUL!R103,[1]AGT!R103,[1]SEP!R103)</f>
        <v>0</v>
      </c>
      <c r="S103" s="353">
        <f>SUM([1]JUL!S103,[1]AGT!S103,[1]SEP!S103)</f>
        <v>0</v>
      </c>
      <c r="T103" s="352">
        <f>SUM([1]JUL!T103,[1]AGT!T103,[1]SEP!T103)</f>
        <v>13</v>
      </c>
      <c r="U103" s="353">
        <f>SUM([1]JUL!U103,[1]AGT!U103,[1]SEP!U103)</f>
        <v>56</v>
      </c>
      <c r="V103" s="245"/>
      <c r="W103" s="298"/>
      <c r="X103" s="213"/>
      <c r="Y103" s="297"/>
      <c r="Z103" s="213"/>
      <c r="AA103" s="297"/>
      <c r="AB103" s="299">
        <f t="shared" si="34"/>
        <v>13</v>
      </c>
      <c r="AC103" s="300">
        <f t="shared" si="34"/>
        <v>56</v>
      </c>
      <c r="AD103" s="288">
        <f>AB20</f>
        <v>0</v>
      </c>
      <c r="AE103" s="354">
        <f>AC20</f>
        <v>0</v>
      </c>
      <c r="AF103" s="299">
        <f t="shared" si="35"/>
        <v>13</v>
      </c>
      <c r="AG103" s="300">
        <f t="shared" si="35"/>
        <v>56</v>
      </c>
      <c r="AI103" s="303"/>
      <c r="AK103" s="11"/>
      <c r="AM103" s="11"/>
      <c r="AO103" s="11"/>
      <c r="AQ103" s="11"/>
      <c r="AS103" s="11"/>
      <c r="AU103" s="11"/>
      <c r="AW103" s="11"/>
    </row>
    <row r="104" spans="1:49" ht="20.100000000000001" customHeight="1" thickTop="1" x14ac:dyDescent="0.25">
      <c r="A104" s="304" t="s">
        <v>92</v>
      </c>
      <c r="B104" s="305"/>
      <c r="C104" s="306"/>
      <c r="D104" s="307"/>
      <c r="E104" s="308"/>
      <c r="F104" s="307"/>
      <c r="G104" s="308"/>
      <c r="H104" s="307"/>
      <c r="I104" s="308"/>
      <c r="J104" s="307"/>
      <c r="K104" s="308"/>
      <c r="L104" s="315">
        <f t="shared" ref="L104:O104" si="36">SUM(L99:L103)</f>
        <v>197</v>
      </c>
      <c r="M104" s="316">
        <f t="shared" si="36"/>
        <v>875</v>
      </c>
      <c r="N104" s="315">
        <f t="shared" si="36"/>
        <v>90</v>
      </c>
      <c r="O104" s="316">
        <f t="shared" si="36"/>
        <v>576</v>
      </c>
      <c r="P104" s="315">
        <f t="shared" ref="P104:U104" si="37">SUM(P99:P103)</f>
        <v>77</v>
      </c>
      <c r="Q104" s="316">
        <f t="shared" si="37"/>
        <v>372</v>
      </c>
      <c r="R104" s="315">
        <f t="shared" si="37"/>
        <v>49</v>
      </c>
      <c r="S104" s="316">
        <f t="shared" si="37"/>
        <v>291</v>
      </c>
      <c r="T104" s="315">
        <f t="shared" si="37"/>
        <v>60</v>
      </c>
      <c r="U104" s="316">
        <f t="shared" si="37"/>
        <v>252</v>
      </c>
      <c r="V104" s="313"/>
      <c r="W104" s="314"/>
      <c r="X104" s="309"/>
      <c r="Y104" s="310"/>
      <c r="Z104" s="309"/>
      <c r="AA104" s="310"/>
      <c r="AB104" s="315">
        <f>SUM(D104,F104,J104,H104,L104,N104,P104,R104,T104,V104,X104,Z104)</f>
        <v>473</v>
      </c>
      <c r="AC104" s="316">
        <f>SUM(E104,G104,I104,K104,M104,O104,Q104,S104,U104,W104,Y104,AA104)</f>
        <v>2366</v>
      </c>
      <c r="AD104" s="315">
        <f>SUM(AD99:AD103)</f>
        <v>225</v>
      </c>
      <c r="AE104" s="316">
        <f>SUM(AE99:AE103)</f>
        <v>1343</v>
      </c>
      <c r="AF104" s="315">
        <f>SUM(AB104,AD104)</f>
        <v>698</v>
      </c>
      <c r="AG104" s="316">
        <f>SUM(AC104,AE104)</f>
        <v>3709</v>
      </c>
      <c r="AI104" s="303"/>
      <c r="AK104" s="11"/>
      <c r="AM104" s="11"/>
      <c r="AO104" s="11"/>
      <c r="AQ104" s="11"/>
      <c r="AS104" s="11"/>
      <c r="AU104" s="11"/>
      <c r="AW104" s="11"/>
    </row>
    <row r="105" spans="1:49" ht="20.100000000000001" customHeight="1" thickBot="1" x14ac:dyDescent="0.3">
      <c r="A105" s="317" t="s">
        <v>93</v>
      </c>
      <c r="B105" s="318"/>
      <c r="C105" s="319"/>
      <c r="D105" s="320"/>
      <c r="E105" s="321"/>
      <c r="F105" s="341"/>
      <c r="G105" s="342"/>
      <c r="H105" s="341"/>
      <c r="I105" s="342"/>
      <c r="J105" s="341"/>
      <c r="K105" s="342"/>
      <c r="L105" s="355">
        <f>S11</f>
        <v>653</v>
      </c>
      <c r="M105" s="319"/>
      <c r="N105" s="355">
        <f>SUM([1]JUL!N105,[1]AGT!N105,[1]SEP!N105)</f>
        <v>179</v>
      </c>
      <c r="O105" s="319"/>
      <c r="P105" s="355">
        <f>SUM([1]JUL!P105,[1]AGT!P105,[1]SEP!P105)</f>
        <v>370</v>
      </c>
      <c r="Q105" s="319"/>
      <c r="R105" s="355">
        <f>SUM([1]JUL!R105,[1]AGT!R105,[1]SEP!R105)</f>
        <v>290</v>
      </c>
      <c r="S105" s="319"/>
      <c r="T105" s="355">
        <f>SUM([1]JUL!T105,[1]AGT!T105,[1]SEP!T105)</f>
        <v>179</v>
      </c>
      <c r="U105" s="319"/>
      <c r="V105" s="356"/>
      <c r="W105" s="357"/>
      <c r="X105" s="341"/>
      <c r="Y105" s="342"/>
      <c r="Z105" s="356"/>
      <c r="AA105" s="357"/>
      <c r="AB105" s="326">
        <f>SUM(D105:AA105)</f>
        <v>1671</v>
      </c>
      <c r="AC105" s="327"/>
      <c r="AD105" s="317">
        <f>S20</f>
        <v>1095</v>
      </c>
      <c r="AE105" s="319"/>
      <c r="AF105" s="326">
        <f>SUM(AB105,AD105:AE105)</f>
        <v>2766</v>
      </c>
      <c r="AG105" s="327"/>
      <c r="AI105" s="303">
        <f>AB105</f>
        <v>1671</v>
      </c>
      <c r="AK105" s="11"/>
      <c r="AM105" s="11"/>
      <c r="AO105" s="11"/>
      <c r="AQ105" s="11"/>
      <c r="AS105" s="11"/>
      <c r="AU105" s="11"/>
      <c r="AW105" s="11"/>
    </row>
    <row r="106" spans="1:49" ht="15" customHeight="1" x14ac:dyDescent="0.25">
      <c r="A106" s="328" t="s">
        <v>77</v>
      </c>
      <c r="B106" s="329"/>
      <c r="C106" s="329"/>
      <c r="D106" s="329"/>
      <c r="E106" s="329"/>
      <c r="F106" s="329"/>
      <c r="G106" s="329"/>
      <c r="H106" s="329"/>
      <c r="I106" s="329"/>
      <c r="J106" s="329"/>
      <c r="K106" s="329"/>
      <c r="L106" s="329"/>
      <c r="M106" s="329"/>
      <c r="N106" s="329"/>
      <c r="O106" s="329"/>
      <c r="P106" s="329"/>
      <c r="Q106" s="329"/>
      <c r="R106" s="329"/>
      <c r="S106" s="329"/>
      <c r="T106" s="329"/>
      <c r="U106" s="329"/>
      <c r="V106" s="329"/>
      <c r="W106" s="329"/>
      <c r="X106" s="329"/>
      <c r="Y106" s="329"/>
      <c r="Z106" s="329"/>
      <c r="AA106" s="329"/>
      <c r="AB106" s="329"/>
      <c r="AC106" s="330"/>
      <c r="AD106" s="328"/>
      <c r="AE106" s="330"/>
      <c r="AF106" s="329"/>
      <c r="AG106" s="330"/>
      <c r="AI106" s="303"/>
      <c r="AK106" s="11"/>
      <c r="AM106" s="11"/>
      <c r="AO106" s="11"/>
      <c r="AQ106" s="11"/>
      <c r="AS106" s="11"/>
      <c r="AU106" s="11"/>
      <c r="AW106" s="11"/>
    </row>
    <row r="107" spans="1:49" ht="20.100000000000001" customHeight="1" x14ac:dyDescent="0.25">
      <c r="A107" s="175" t="s">
        <v>89</v>
      </c>
      <c r="B107" s="358"/>
      <c r="C107" s="358"/>
      <c r="D107" s="197"/>
      <c r="E107" s="345"/>
      <c r="F107" s="197"/>
      <c r="G107" s="345"/>
      <c r="H107" s="197"/>
      <c r="I107" s="345"/>
      <c r="J107" s="197"/>
      <c r="K107" s="345"/>
      <c r="L107" s="241"/>
      <c r="M107" s="346"/>
      <c r="N107" s="347">
        <f>SUM([1]JUL!N107,[1]AGT!N107,[1]SEP!N107)</f>
        <v>48</v>
      </c>
      <c r="O107" s="348">
        <f>SUM([1]JUL!O107,[1]AGT!O107,[1]SEP!O107)</f>
        <v>233</v>
      </c>
      <c r="P107" s="347">
        <f>SUM([1]JUL!P107,[1]AGT!P107,[1]SEP!P107)</f>
        <v>29</v>
      </c>
      <c r="Q107" s="348">
        <f>SUM([1]JUL!Q107,[1]AGT!Q107,[1]SEP!Q107)</f>
        <v>100</v>
      </c>
      <c r="R107" s="347">
        <f>SUM([1]JUL!R107,[1]AGT!R107,[1]SEP!R107)</f>
        <v>9</v>
      </c>
      <c r="S107" s="348">
        <f>SUM([1]JUL!S107,[1]AGT!S107,[1]SEP!S107)</f>
        <v>35</v>
      </c>
      <c r="T107" s="347">
        <f>SUM([1]JUL!T107,[1]AGT!T107,[1]SEP!T107)</f>
        <v>30</v>
      </c>
      <c r="U107" s="348">
        <f>SUM([1]JUL!U107,[1]AGT!U107,[1]SEP!U107)</f>
        <v>112</v>
      </c>
      <c r="V107" s="191"/>
      <c r="W107" s="282"/>
      <c r="X107" s="347">
        <f>SUM([1]JUL!X107,[1]AGT!X107,[1]SEP!X107)</f>
        <v>28</v>
      </c>
      <c r="Y107" s="348">
        <f>SUM([1]JUL!Y107,[1]AGT!Y107,[1]SEP!Y107)</f>
        <v>113</v>
      </c>
      <c r="Z107" s="197"/>
      <c r="AA107" s="281"/>
      <c r="AB107" s="283">
        <f>SUM(D107,F107,H107,J107,L107,N107,P107,R107,T107,V107,X107,Z107)</f>
        <v>144</v>
      </c>
      <c r="AC107" s="284">
        <f>SUM(E107,G107,I107,K107,M107,O107,Q107,S107,U107,W107,Y107,AA107)</f>
        <v>593</v>
      </c>
      <c r="AD107" s="285"/>
      <c r="AE107" s="359"/>
      <c r="AF107" s="283">
        <f t="shared" ref="AF107:AG108" si="38">SUM(AB107,AD107)</f>
        <v>144</v>
      </c>
      <c r="AG107" s="284">
        <f t="shared" si="38"/>
        <v>593</v>
      </c>
      <c r="AI107" s="303"/>
      <c r="AK107" s="11"/>
      <c r="AM107" s="11"/>
      <c r="AO107" s="11"/>
      <c r="AQ107" s="11"/>
      <c r="AS107" s="11"/>
      <c r="AU107" s="11"/>
      <c r="AW107" s="11"/>
    </row>
    <row r="108" spans="1:49" ht="20.100000000000001" customHeight="1" x14ac:dyDescent="0.25">
      <c r="A108" s="175" t="s">
        <v>90</v>
      </c>
      <c r="B108" s="358"/>
      <c r="C108" s="358"/>
      <c r="D108" s="197"/>
      <c r="E108" s="345"/>
      <c r="F108" s="197"/>
      <c r="G108" s="345"/>
      <c r="H108" s="197"/>
      <c r="I108" s="345"/>
      <c r="J108" s="197"/>
      <c r="K108" s="345"/>
      <c r="L108" s="241"/>
      <c r="M108" s="346"/>
      <c r="N108" s="347">
        <f>SUM([1]JUL!N108,[1]AGT!N108,[1]SEP!N108)</f>
        <v>62</v>
      </c>
      <c r="O108" s="348">
        <f>SUM([1]JUL!O108,[1]AGT!O108,[1]SEP!O108)</f>
        <v>562</v>
      </c>
      <c r="P108" s="347">
        <f>SUM([1]JUL!P108,[1]AGT!P108,[1]SEP!P108)</f>
        <v>35</v>
      </c>
      <c r="Q108" s="348">
        <f>SUM([1]JUL!Q108,[1]AGT!Q108,[1]SEP!Q108)</f>
        <v>162</v>
      </c>
      <c r="R108" s="347">
        <f>SUM([1]JUL!R108,[1]AGT!R108,[1]SEP!R108)</f>
        <v>8</v>
      </c>
      <c r="S108" s="348">
        <f>SUM([1]JUL!S108,[1]AGT!S108,[1]SEP!S108)</f>
        <v>46</v>
      </c>
      <c r="T108" s="347">
        <f>SUM([1]JUL!T108,[1]AGT!T108,[1]SEP!T108)</f>
        <v>73</v>
      </c>
      <c r="U108" s="348">
        <f>SUM([1]JUL!U108,[1]AGT!U108,[1]SEP!U108)</f>
        <v>287</v>
      </c>
      <c r="V108" s="191"/>
      <c r="W108" s="282"/>
      <c r="X108" s="347">
        <f>SUM([1]JUL!X108,[1]AGT!X108,[1]SEP!X108)</f>
        <v>58</v>
      </c>
      <c r="Y108" s="348">
        <f>SUM([1]JUL!Y108,[1]AGT!Y108,[1]SEP!Y108)</f>
        <v>273</v>
      </c>
      <c r="Z108" s="197"/>
      <c r="AA108" s="281"/>
      <c r="AB108" s="283">
        <f t="shared" ref="AB108:AC111" si="39">SUM(D108,F108,H108,J108,L108,N108,P108,R108,T108,V108,X108,Z108)</f>
        <v>236</v>
      </c>
      <c r="AC108" s="284">
        <f t="shared" si="39"/>
        <v>1330</v>
      </c>
      <c r="AD108" s="285"/>
      <c r="AE108" s="359"/>
      <c r="AF108" s="283">
        <f t="shared" si="38"/>
        <v>236</v>
      </c>
      <c r="AG108" s="284">
        <f t="shared" si="38"/>
        <v>1330</v>
      </c>
      <c r="AI108" s="303"/>
      <c r="AK108" s="11"/>
      <c r="AM108" s="11"/>
      <c r="AO108" s="11"/>
      <c r="AQ108" s="11"/>
      <c r="AS108" s="11"/>
      <c r="AU108" s="11"/>
      <c r="AW108" s="11"/>
    </row>
    <row r="109" spans="1:49" ht="20.100000000000001" customHeight="1" x14ac:dyDescent="0.25">
      <c r="A109" s="175" t="s">
        <v>95</v>
      </c>
      <c r="B109" s="271"/>
      <c r="C109" s="271"/>
      <c r="D109" s="197"/>
      <c r="E109" s="345"/>
      <c r="F109" s="197"/>
      <c r="G109" s="345"/>
      <c r="H109" s="197"/>
      <c r="I109" s="345"/>
      <c r="J109" s="197"/>
      <c r="K109" s="345"/>
      <c r="L109" s="241"/>
      <c r="M109" s="346"/>
      <c r="N109" s="347">
        <f>SUM([1]JUL!N109,[1]AGT!N109,[1]SEP!N109)</f>
        <v>0</v>
      </c>
      <c r="O109" s="348">
        <f>SUM([1]JUL!O109,[1]AGT!O109,[1]SEP!O109)</f>
        <v>0</v>
      </c>
      <c r="P109" s="347">
        <f>SUM([1]JUL!P109,[1]AGT!P109,[1]SEP!P109)</f>
        <v>0</v>
      </c>
      <c r="Q109" s="348">
        <f>SUM([1]JUL!Q109,[1]AGT!Q109,[1]SEP!Q109)</f>
        <v>0</v>
      </c>
      <c r="R109" s="347">
        <f>SUM([1]JUL!R109,[1]AGT!R109,[1]SEP!R109)</f>
        <v>0</v>
      </c>
      <c r="S109" s="348">
        <f>SUM([1]JUL!S109,[1]AGT!S109,[1]SEP!S109)</f>
        <v>0</v>
      </c>
      <c r="T109" s="347">
        <f>SUM([1]JUL!T109,[1]AGT!T109,[1]SEP!T109)</f>
        <v>0</v>
      </c>
      <c r="U109" s="348">
        <f>SUM([1]JUL!U109,[1]AGT!U109,[1]SEP!U109)</f>
        <v>0</v>
      </c>
      <c r="V109" s="191"/>
      <c r="W109" s="282"/>
      <c r="X109" s="347">
        <f>SUM([1]JUL!X109,[1]AGT!X109,[1]SEP!X109)</f>
        <v>0</v>
      </c>
      <c r="Y109" s="348">
        <f>SUM([1]JUL!Y109,[1]AGT!Y109,[1]SEP!Y109)</f>
        <v>0</v>
      </c>
      <c r="Z109" s="197"/>
      <c r="AA109" s="281"/>
      <c r="AB109" s="283">
        <f t="shared" si="39"/>
        <v>0</v>
      </c>
      <c r="AC109" s="284">
        <f t="shared" si="39"/>
        <v>0</v>
      </c>
      <c r="AD109" s="285"/>
      <c r="AE109" s="359"/>
      <c r="AF109" s="283">
        <f>SUM(AB109,AD109)</f>
        <v>0</v>
      </c>
      <c r="AG109" s="284">
        <f>SUM(AC109,AE109)</f>
        <v>0</v>
      </c>
      <c r="AI109" s="303"/>
      <c r="AK109" s="11"/>
      <c r="AM109" s="11"/>
      <c r="AO109" s="11"/>
      <c r="AQ109" s="11"/>
      <c r="AS109" s="11"/>
      <c r="AU109" s="11"/>
      <c r="AW109" s="11"/>
    </row>
    <row r="110" spans="1:49" ht="20.100000000000001" customHeight="1" x14ac:dyDescent="0.25">
      <c r="A110" s="175" t="s">
        <v>96</v>
      </c>
      <c r="B110" s="271"/>
      <c r="C110" s="271"/>
      <c r="D110" s="197"/>
      <c r="E110" s="345"/>
      <c r="F110" s="197"/>
      <c r="G110" s="345"/>
      <c r="H110" s="197"/>
      <c r="I110" s="345"/>
      <c r="J110" s="197"/>
      <c r="K110" s="345"/>
      <c r="L110" s="241"/>
      <c r="M110" s="346"/>
      <c r="N110" s="347">
        <f>SUM([1]JUL!N110,[1]AGT!N110,[1]SEP!N110)</f>
        <v>0</v>
      </c>
      <c r="O110" s="348">
        <f>SUM([1]JUL!O110,[1]AGT!O110,[1]SEP!O110)</f>
        <v>0</v>
      </c>
      <c r="P110" s="347">
        <f>SUM([1]JUL!P110,[1]AGT!P110,[1]SEP!P110)</f>
        <v>0</v>
      </c>
      <c r="Q110" s="348">
        <f>SUM([1]JUL!Q110,[1]AGT!Q110,[1]SEP!Q110)</f>
        <v>0</v>
      </c>
      <c r="R110" s="347">
        <f>SUM([1]JUL!R110,[1]AGT!R110,[1]SEP!R110)</f>
        <v>0</v>
      </c>
      <c r="S110" s="348">
        <f>SUM([1]JUL!S110,[1]AGT!S110,[1]SEP!S110)</f>
        <v>0</v>
      </c>
      <c r="T110" s="347">
        <f>SUM([1]JUL!T110,[1]AGT!T110,[1]SEP!T110)</f>
        <v>0</v>
      </c>
      <c r="U110" s="348">
        <f>SUM([1]JUL!U110,[1]AGT!U110,[1]SEP!U110)</f>
        <v>0</v>
      </c>
      <c r="V110" s="191"/>
      <c r="W110" s="282"/>
      <c r="X110" s="347">
        <f>SUM([1]JUL!X110,[1]AGT!X110,[1]SEP!X110)</f>
        <v>0</v>
      </c>
      <c r="Y110" s="348">
        <f>SUM([1]JUL!Y110,[1]AGT!Y110,[1]SEP!Y110)</f>
        <v>0</v>
      </c>
      <c r="Z110" s="197"/>
      <c r="AA110" s="281"/>
      <c r="AB110" s="283">
        <f t="shared" si="39"/>
        <v>0</v>
      </c>
      <c r="AC110" s="284">
        <f t="shared" si="39"/>
        <v>0</v>
      </c>
      <c r="AD110" s="285"/>
      <c r="AE110" s="359"/>
      <c r="AF110" s="283">
        <f t="shared" ref="AF110:AG111" si="40">SUM(AB110,AD110)</f>
        <v>0</v>
      </c>
      <c r="AG110" s="284">
        <f t="shared" si="40"/>
        <v>0</v>
      </c>
      <c r="AI110" s="303"/>
      <c r="AK110" s="11"/>
      <c r="AM110" s="11"/>
      <c r="AO110" s="11"/>
      <c r="AQ110" s="11"/>
      <c r="AS110" s="11"/>
      <c r="AU110" s="11"/>
      <c r="AW110" s="11"/>
    </row>
    <row r="111" spans="1:49" ht="20.100000000000001" customHeight="1" thickBot="1" x14ac:dyDescent="0.3">
      <c r="A111" s="201" t="s">
        <v>91</v>
      </c>
      <c r="B111" s="287"/>
      <c r="C111" s="287"/>
      <c r="D111" s="213"/>
      <c r="E111" s="350"/>
      <c r="F111" s="213"/>
      <c r="G111" s="350"/>
      <c r="H111" s="213"/>
      <c r="I111" s="350"/>
      <c r="J111" s="213"/>
      <c r="K111" s="350"/>
      <c r="L111" s="246"/>
      <c r="M111" s="351"/>
      <c r="N111" s="352">
        <f>SUM([1]JUL!N111,[1]AGT!N111,[1]SEP!N111)</f>
        <v>0</v>
      </c>
      <c r="O111" s="353">
        <f>SUM([1]JUL!O111,[1]AGT!O111,[1]SEP!O111)</f>
        <v>0</v>
      </c>
      <c r="P111" s="352">
        <f>SUM([1]JUL!P111,[1]AGT!P111,[1]SEP!P111)</f>
        <v>0</v>
      </c>
      <c r="Q111" s="353">
        <f>SUM([1]JUL!Q111,[1]AGT!Q111,[1]SEP!Q111)</f>
        <v>0</v>
      </c>
      <c r="R111" s="352">
        <f>SUM([1]JUL!R111,[1]AGT!R111,[1]SEP!R111)</f>
        <v>0</v>
      </c>
      <c r="S111" s="353">
        <f>SUM([1]JUL!S111,[1]AGT!S111,[1]SEP!S111)</f>
        <v>0</v>
      </c>
      <c r="T111" s="352">
        <f>SUM([1]JUL!T111,[1]AGT!T111,[1]SEP!T111)</f>
        <v>13</v>
      </c>
      <c r="U111" s="353">
        <f>SUM([1]JUL!U111,[1]AGT!U111,[1]SEP!U111)</f>
        <v>54</v>
      </c>
      <c r="V111" s="245"/>
      <c r="W111" s="298"/>
      <c r="X111" s="352">
        <f>SUM([1]JUL!X111,[1]AGT!X111,[1]SEP!X111)</f>
        <v>0</v>
      </c>
      <c r="Y111" s="353">
        <f>SUM([1]JUL!Y111,[1]AGT!Y111,[1]SEP!Y111)</f>
        <v>0</v>
      </c>
      <c r="Z111" s="213"/>
      <c r="AA111" s="297"/>
      <c r="AB111" s="299">
        <f t="shared" si="39"/>
        <v>13</v>
      </c>
      <c r="AC111" s="300">
        <f t="shared" si="39"/>
        <v>54</v>
      </c>
      <c r="AD111" s="301"/>
      <c r="AE111" s="360"/>
      <c r="AF111" s="299">
        <f t="shared" si="40"/>
        <v>13</v>
      </c>
      <c r="AG111" s="300">
        <f t="shared" si="40"/>
        <v>54</v>
      </c>
      <c r="AI111" s="303"/>
      <c r="AK111" s="11"/>
      <c r="AM111" s="11"/>
      <c r="AO111" s="11"/>
      <c r="AQ111" s="11"/>
      <c r="AS111" s="11"/>
      <c r="AU111" s="11"/>
      <c r="AW111" s="11"/>
    </row>
    <row r="112" spans="1:49" ht="20.100000000000001" customHeight="1" thickTop="1" x14ac:dyDescent="0.25">
      <c r="A112" s="304" t="s">
        <v>92</v>
      </c>
      <c r="B112" s="305"/>
      <c r="C112" s="306"/>
      <c r="D112" s="307"/>
      <c r="E112" s="308"/>
      <c r="F112" s="307"/>
      <c r="G112" s="308"/>
      <c r="H112" s="307"/>
      <c r="I112" s="308"/>
      <c r="J112" s="307"/>
      <c r="K112" s="308"/>
      <c r="L112" s="361">
        <f t="shared" ref="L112:U112" si="41">SUM(L107:L111)</f>
        <v>0</v>
      </c>
      <c r="M112" s="362">
        <f t="shared" si="41"/>
        <v>0</v>
      </c>
      <c r="N112" s="315">
        <f t="shared" si="41"/>
        <v>110</v>
      </c>
      <c r="O112" s="316">
        <f t="shared" si="41"/>
        <v>795</v>
      </c>
      <c r="P112" s="315">
        <f t="shared" si="41"/>
        <v>64</v>
      </c>
      <c r="Q112" s="316">
        <f t="shared" si="41"/>
        <v>262</v>
      </c>
      <c r="R112" s="315">
        <f t="shared" si="41"/>
        <v>17</v>
      </c>
      <c r="S112" s="316">
        <f t="shared" si="41"/>
        <v>81</v>
      </c>
      <c r="T112" s="315">
        <f t="shared" si="41"/>
        <v>116</v>
      </c>
      <c r="U112" s="316">
        <f t="shared" si="41"/>
        <v>453</v>
      </c>
      <c r="V112" s="313"/>
      <c r="W112" s="314"/>
      <c r="X112" s="315">
        <f t="shared" ref="X112:Y112" si="42">SUM(X107:X111)</f>
        <v>86</v>
      </c>
      <c r="Y112" s="316">
        <f t="shared" si="42"/>
        <v>386</v>
      </c>
      <c r="Z112" s="309"/>
      <c r="AA112" s="310"/>
      <c r="AB112" s="315">
        <f>SUM(D112,F112,J112,H112,L112,N112,P112,R112,T112,V112,X112,Z112)</f>
        <v>393</v>
      </c>
      <c r="AC112" s="316">
        <f>SUM(E112,G112,I112,K112,M112,O112,Q112,S112,U112,W112,Y112,AA112)</f>
        <v>1977</v>
      </c>
      <c r="AD112" s="363"/>
      <c r="AE112" s="364"/>
      <c r="AF112" s="315">
        <f>SUM(AB112,AD112)</f>
        <v>393</v>
      </c>
      <c r="AG112" s="316">
        <f>SUM(AC112,AE112)</f>
        <v>1977</v>
      </c>
      <c r="AI112" s="303"/>
      <c r="AK112" s="11"/>
      <c r="AM112" s="11"/>
      <c r="AO112" s="11"/>
      <c r="AQ112" s="11"/>
      <c r="AS112" s="11"/>
      <c r="AU112" s="11"/>
      <c r="AW112" s="11"/>
    </row>
    <row r="113" spans="1:49" ht="20.100000000000001" customHeight="1" thickBot="1" x14ac:dyDescent="0.3">
      <c r="A113" s="317" t="s">
        <v>93</v>
      </c>
      <c r="B113" s="318"/>
      <c r="C113" s="319"/>
      <c r="D113" s="320"/>
      <c r="E113" s="321"/>
      <c r="F113" s="320"/>
      <c r="G113" s="321"/>
      <c r="H113" s="320"/>
      <c r="I113" s="321"/>
      <c r="J113" s="320"/>
      <c r="K113" s="321"/>
      <c r="L113" s="365"/>
      <c r="M113" s="366"/>
      <c r="N113" s="355">
        <f>SUM([1]JUL!N113,[1]AGT!N113,[1]SEP!N113)</f>
        <v>273</v>
      </c>
      <c r="O113" s="319"/>
      <c r="P113" s="355">
        <f>SUM([1]JUL!P113,[1]AGT!P113,[1]SEP!P113)</f>
        <v>220</v>
      </c>
      <c r="Q113" s="319"/>
      <c r="R113" s="355">
        <f>SUM([1]JUL!R113,[1]AGT!R113,[1]SEP!R113)</f>
        <v>145</v>
      </c>
      <c r="S113" s="319"/>
      <c r="T113" s="355">
        <f>SUM([1]JUL!T113,[1]AGT!T113,[1]SEP!T113)</f>
        <v>349</v>
      </c>
      <c r="U113" s="319"/>
      <c r="V113" s="356" t="s">
        <v>97</v>
      </c>
      <c r="W113" s="357"/>
      <c r="X113" s="355">
        <f>SUM([1]JUL!X113,[1]AGT!X113,[1]SEP!X113)</f>
        <v>342</v>
      </c>
      <c r="Y113" s="319"/>
      <c r="Z113" s="367"/>
      <c r="AA113" s="368"/>
      <c r="AB113" s="369">
        <f>SUM(D113:AA113)</f>
        <v>1329</v>
      </c>
      <c r="AC113" s="370"/>
      <c r="AD113" s="341"/>
      <c r="AE113" s="342"/>
      <c r="AF113" s="326">
        <f>SUM(AB113,AD113:AE113)</f>
        <v>1329</v>
      </c>
      <c r="AG113" s="327"/>
      <c r="AI113" s="303">
        <f>AB113</f>
        <v>1329</v>
      </c>
      <c r="AK113" s="11"/>
      <c r="AM113" s="11"/>
      <c r="AO113" s="11"/>
      <c r="AQ113" s="11"/>
      <c r="AS113" s="11"/>
      <c r="AU113" s="11"/>
      <c r="AW113" s="11"/>
    </row>
    <row r="114" spans="1:49" ht="15" customHeight="1" x14ac:dyDescent="0.25">
      <c r="A114" s="371" t="s">
        <v>78</v>
      </c>
      <c r="B114" s="269"/>
      <c r="C114" s="269"/>
      <c r="D114" s="269"/>
      <c r="E114" s="269"/>
      <c r="F114" s="269"/>
      <c r="G114" s="269"/>
      <c r="H114" s="269"/>
      <c r="I114" s="269"/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70"/>
      <c r="AD114" s="268"/>
      <c r="AE114" s="270"/>
      <c r="AF114" s="269"/>
      <c r="AG114" s="270"/>
      <c r="AI114" s="303"/>
      <c r="AK114" s="11"/>
      <c r="AM114" s="11"/>
      <c r="AO114" s="11"/>
      <c r="AQ114" s="11"/>
      <c r="AS114" s="11"/>
      <c r="AU114" s="11"/>
      <c r="AW114" s="11"/>
    </row>
    <row r="115" spans="1:49" ht="20.100000000000001" customHeight="1" x14ac:dyDescent="0.25">
      <c r="A115" s="175" t="s">
        <v>89</v>
      </c>
      <c r="B115" s="271"/>
      <c r="C115" s="271"/>
      <c r="D115" s="197"/>
      <c r="E115" s="345"/>
      <c r="F115" s="197"/>
      <c r="G115" s="345"/>
      <c r="H115" s="197"/>
      <c r="I115" s="345"/>
      <c r="J115" s="197"/>
      <c r="K115" s="345"/>
      <c r="L115" s="372" t="s">
        <v>98</v>
      </c>
      <c r="M115" s="373" t="s">
        <v>98</v>
      </c>
      <c r="N115" s="347">
        <f>SUM([1]JUL!N115,[1]AGT!N115,[1]SEP!N115)</f>
        <v>23</v>
      </c>
      <c r="O115" s="348">
        <f>SUM([1]JUL!O115,[1]AGT!O115,[1]SEP!O115)</f>
        <v>214</v>
      </c>
      <c r="P115" s="347">
        <f>SUM([1]JUL!P115,[1]AGT!P115,[1]SEP!P115)</f>
        <v>26</v>
      </c>
      <c r="Q115" s="348">
        <f>SUM([1]JUL!Q115,[1]AGT!Q115,[1]SEP!Q115)</f>
        <v>105</v>
      </c>
      <c r="R115" s="347">
        <f>SUM([1]JUL!R115,[1]AGT!R115,[1]SEP!R115)</f>
        <v>9</v>
      </c>
      <c r="S115" s="348">
        <f>SUM([1]JUL!S115,[1]AGT!S115,[1]SEP!S115)</f>
        <v>41</v>
      </c>
      <c r="T115" s="347">
        <f>SUM([1]JUL!T115,[1]AGT!T115,[1]SEP!T115)</f>
        <v>55</v>
      </c>
      <c r="U115" s="348">
        <f>SUM([1]JUL!U115,[1]AGT!U115,[1]SEP!U115)</f>
        <v>173</v>
      </c>
      <c r="V115" s="374">
        <f>T16</f>
        <v>20</v>
      </c>
      <c r="W115" s="273">
        <f>U16</f>
        <v>76</v>
      </c>
      <c r="X115" s="347">
        <f>SUM([1]JUL!X115,[1]AGT!X115,[1]SEP!X115)</f>
        <v>21</v>
      </c>
      <c r="Y115" s="348">
        <f>SUM([1]JUL!Y115,[1]AGT!Y115,[1]SEP!Y115)</f>
        <v>83</v>
      </c>
      <c r="Z115" s="272">
        <f>T18</f>
        <v>26</v>
      </c>
      <c r="AA115" s="349">
        <f>U18</f>
        <v>85</v>
      </c>
      <c r="AB115" s="283">
        <f>SUM(D115,F115,H115,J115,L115,N115,P115,R115,T115,V115,X115,Z115)</f>
        <v>180</v>
      </c>
      <c r="AC115" s="284">
        <f>SUM(E115,G115,I115,K115,M115,O115,Q115,S115,U115,W115,Y115,AA115)</f>
        <v>777</v>
      </c>
      <c r="AD115" s="274"/>
      <c r="AE115" s="277"/>
      <c r="AF115" s="283">
        <f t="shared" ref="AF115:AG116" si="43">SUM(AB115,AD115)</f>
        <v>180</v>
      </c>
      <c r="AG115" s="284">
        <f t="shared" si="43"/>
        <v>777</v>
      </c>
      <c r="AI115" s="303"/>
      <c r="AK115" s="11"/>
      <c r="AM115" s="11"/>
      <c r="AO115" s="11"/>
      <c r="AQ115" s="11"/>
      <c r="AS115" s="11"/>
      <c r="AU115" s="11"/>
      <c r="AW115" s="11"/>
    </row>
    <row r="116" spans="1:49" ht="20.100000000000001" customHeight="1" x14ac:dyDescent="0.25">
      <c r="A116" s="175" t="s">
        <v>90</v>
      </c>
      <c r="B116" s="271"/>
      <c r="C116" s="271"/>
      <c r="D116" s="197"/>
      <c r="E116" s="345"/>
      <c r="F116" s="197"/>
      <c r="G116" s="345"/>
      <c r="H116" s="197"/>
      <c r="I116" s="345"/>
      <c r="J116" s="197"/>
      <c r="K116" s="345"/>
      <c r="L116" s="372" t="s">
        <v>98</v>
      </c>
      <c r="M116" s="373" t="s">
        <v>98</v>
      </c>
      <c r="N116" s="347">
        <f>SUM([1]JUL!N116,[1]AGT!N116,[1]SEP!N116)</f>
        <v>29</v>
      </c>
      <c r="O116" s="348">
        <f>SUM([1]JUL!O116,[1]AGT!O116,[1]SEP!O116)</f>
        <v>280</v>
      </c>
      <c r="P116" s="347">
        <f>SUM([1]JUL!P116,[1]AGT!P116,[1]SEP!P116)</f>
        <v>14</v>
      </c>
      <c r="Q116" s="348">
        <f>SUM([1]JUL!Q116,[1]AGT!Q116,[1]SEP!Q116)</f>
        <v>84</v>
      </c>
      <c r="R116" s="347">
        <f>SUM([1]JUL!R116,[1]AGT!R116,[1]SEP!R116)</f>
        <v>34</v>
      </c>
      <c r="S116" s="348">
        <f>SUM([1]JUL!S116,[1]AGT!S116,[1]SEP!S116)</f>
        <v>301</v>
      </c>
      <c r="T116" s="347">
        <f>SUM([1]JUL!T116,[1]AGT!T116,[1]SEP!T116)</f>
        <v>32</v>
      </c>
      <c r="U116" s="348">
        <f>SUM([1]JUL!U116,[1]AGT!U116,[1]SEP!U116)</f>
        <v>150</v>
      </c>
      <c r="V116" s="374">
        <f>X16</f>
        <v>350</v>
      </c>
      <c r="W116" s="273">
        <f>Y16</f>
        <v>1768</v>
      </c>
      <c r="X116" s="347">
        <f>SUM([1]JUL!X116,[1]AGT!X116,[1]SEP!X116)</f>
        <v>25</v>
      </c>
      <c r="Y116" s="348">
        <f>SUM([1]JUL!Y116,[1]AGT!Y116,[1]SEP!Y116)</f>
        <v>131</v>
      </c>
      <c r="Z116" s="272">
        <f>X18</f>
        <v>369</v>
      </c>
      <c r="AA116" s="349">
        <f>Y18</f>
        <v>1978</v>
      </c>
      <c r="AB116" s="283">
        <f t="shared" ref="AB116:AC119" si="44">SUM(D116,F116,H116,J116,L116,N116,P116,R116,T116,V116,X116,Z116)</f>
        <v>853</v>
      </c>
      <c r="AC116" s="284">
        <f t="shared" si="44"/>
        <v>4692</v>
      </c>
      <c r="AD116" s="274"/>
      <c r="AE116" s="277"/>
      <c r="AF116" s="283">
        <f t="shared" si="43"/>
        <v>853</v>
      </c>
      <c r="AG116" s="284">
        <f t="shared" si="43"/>
        <v>4692</v>
      </c>
      <c r="AI116" s="251"/>
    </row>
    <row r="117" spans="1:49" ht="20.100000000000001" customHeight="1" x14ac:dyDescent="0.25">
      <c r="A117" s="175" t="s">
        <v>95</v>
      </c>
      <c r="B117" s="271"/>
      <c r="C117" s="271"/>
      <c r="D117" s="197"/>
      <c r="E117" s="345"/>
      <c r="F117" s="197"/>
      <c r="G117" s="345"/>
      <c r="H117" s="197"/>
      <c r="I117" s="345"/>
      <c r="J117" s="197"/>
      <c r="K117" s="345"/>
      <c r="L117" s="372" t="s">
        <v>98</v>
      </c>
      <c r="M117" s="373" t="s">
        <v>98</v>
      </c>
      <c r="N117" s="347">
        <f>SUM([1]JUL!N117,[1]AGT!N117,[1]SEP!N117)</f>
        <v>427</v>
      </c>
      <c r="O117" s="348">
        <f>SUM([1]JUL!O117,[1]AGT!O117,[1]SEP!O117)</f>
        <v>927</v>
      </c>
      <c r="P117" s="347">
        <f>SUM([1]JUL!P117,[1]AGT!P117,[1]SEP!P117)</f>
        <v>59</v>
      </c>
      <c r="Q117" s="348">
        <f>SUM([1]JUL!Q117,[1]AGT!Q117,[1]SEP!Q117)</f>
        <v>331</v>
      </c>
      <c r="R117" s="347">
        <f>SUM([1]JUL!R117,[1]AGT!R117,[1]SEP!R117)</f>
        <v>58</v>
      </c>
      <c r="S117" s="348">
        <f>SUM([1]JUL!S117,[1]AGT!S117,[1]SEP!S117)</f>
        <v>383</v>
      </c>
      <c r="T117" s="347">
        <f>SUM([1]JUL!T117,[1]AGT!T117,[1]SEP!T117)</f>
        <v>221</v>
      </c>
      <c r="U117" s="348">
        <f>SUM([1]JUL!U117,[1]AGT!U117,[1]SEP!U117)</f>
        <v>795</v>
      </c>
      <c r="V117" s="374">
        <f>V16</f>
        <v>4</v>
      </c>
      <c r="W117" s="273">
        <f>W16</f>
        <v>14</v>
      </c>
      <c r="X117" s="347">
        <f>SUM([1]JUL!X117,[1]AGT!X117,[1]SEP!X117)</f>
        <v>267</v>
      </c>
      <c r="Y117" s="348">
        <f>SUM([1]JUL!Y117,[1]AGT!Y117,[1]SEP!Y117)</f>
        <v>1458</v>
      </c>
      <c r="Z117" s="272">
        <f>V18</f>
        <v>14</v>
      </c>
      <c r="AA117" s="349">
        <f>W18</f>
        <v>43</v>
      </c>
      <c r="AB117" s="283">
        <f t="shared" si="44"/>
        <v>1050</v>
      </c>
      <c r="AC117" s="284">
        <f t="shared" si="44"/>
        <v>3951</v>
      </c>
      <c r="AD117" s="274"/>
      <c r="AE117" s="277"/>
      <c r="AF117" s="283">
        <f>SUM(AB117,AD117)</f>
        <v>1050</v>
      </c>
      <c r="AG117" s="284">
        <f>SUM(AC117,AE117)</f>
        <v>3951</v>
      </c>
      <c r="AI117" s="251"/>
    </row>
    <row r="118" spans="1:49" ht="20.100000000000001" customHeight="1" x14ac:dyDescent="0.25">
      <c r="A118" s="175" t="s">
        <v>96</v>
      </c>
      <c r="B118" s="271"/>
      <c r="C118" s="271"/>
      <c r="D118" s="197"/>
      <c r="E118" s="345"/>
      <c r="F118" s="197"/>
      <c r="G118" s="345"/>
      <c r="H118" s="197"/>
      <c r="I118" s="345"/>
      <c r="J118" s="197"/>
      <c r="K118" s="345"/>
      <c r="L118" s="372" t="s">
        <v>98</v>
      </c>
      <c r="M118" s="373" t="s">
        <v>98</v>
      </c>
      <c r="N118" s="347">
        <f>SUM([1]JUL!N118,[1]AGT!N118,[1]SEP!N118)</f>
        <v>45</v>
      </c>
      <c r="O118" s="348">
        <f>SUM([1]JUL!O118,[1]AGT!O118,[1]SEP!O118)</f>
        <v>347</v>
      </c>
      <c r="P118" s="347">
        <f>SUM([1]JUL!P118,[1]AGT!P118,[1]SEP!P118)</f>
        <v>140</v>
      </c>
      <c r="Q118" s="348">
        <f>SUM([1]JUL!Q118,[1]AGT!Q118,[1]SEP!Q118)</f>
        <v>730</v>
      </c>
      <c r="R118" s="347">
        <f>SUM([1]JUL!R118,[1]AGT!R118,[1]SEP!R118)</f>
        <v>27</v>
      </c>
      <c r="S118" s="348">
        <f>SUM([1]JUL!S118,[1]AGT!S118,[1]SEP!S118)</f>
        <v>172</v>
      </c>
      <c r="T118" s="347">
        <f>SUM([1]JUL!T118,[1]AGT!T118,[1]SEP!T118)</f>
        <v>38</v>
      </c>
      <c r="U118" s="348">
        <f>SUM([1]JUL!U118,[1]AGT!U118,[1]SEP!U118)</f>
        <v>168</v>
      </c>
      <c r="V118" s="374">
        <f>Z16</f>
        <v>71</v>
      </c>
      <c r="W118" s="273">
        <f>AA16</f>
        <v>351</v>
      </c>
      <c r="X118" s="347">
        <f>SUM([1]JUL!X118,[1]AGT!X118,[1]SEP!X118)</f>
        <v>60</v>
      </c>
      <c r="Y118" s="348">
        <f>SUM([1]JUL!Y118,[1]AGT!Y118,[1]SEP!Y118)</f>
        <v>305</v>
      </c>
      <c r="Z118" s="272">
        <f>Z18</f>
        <v>85</v>
      </c>
      <c r="AA118" s="349">
        <f>AA18</f>
        <v>456</v>
      </c>
      <c r="AB118" s="283">
        <f t="shared" si="44"/>
        <v>466</v>
      </c>
      <c r="AC118" s="284">
        <f t="shared" si="44"/>
        <v>2529</v>
      </c>
      <c r="AD118" s="274"/>
      <c r="AE118" s="277"/>
      <c r="AF118" s="283">
        <f t="shared" ref="AF118:AG119" si="45">SUM(AB118,AD118)</f>
        <v>466</v>
      </c>
      <c r="AG118" s="284">
        <f t="shared" si="45"/>
        <v>2529</v>
      </c>
      <c r="AI118" s="251"/>
    </row>
    <row r="119" spans="1:49" ht="20.100000000000001" customHeight="1" thickBot="1" x14ac:dyDescent="0.3">
      <c r="A119" s="201" t="s">
        <v>91</v>
      </c>
      <c r="B119" s="287"/>
      <c r="C119" s="287"/>
      <c r="D119" s="213"/>
      <c r="E119" s="350"/>
      <c r="F119" s="213"/>
      <c r="G119" s="350"/>
      <c r="H119" s="213"/>
      <c r="I119" s="350"/>
      <c r="J119" s="213"/>
      <c r="K119" s="350"/>
      <c r="L119" s="375" t="s">
        <v>98</v>
      </c>
      <c r="M119" s="376" t="s">
        <v>98</v>
      </c>
      <c r="N119" s="352">
        <f>SUM([1]JUL!N119,[1]AGT!N119,[1]SEP!N119)</f>
        <v>0</v>
      </c>
      <c r="O119" s="353">
        <f>SUM([1]JUL!O119,[1]AGT!O119,[1]SEP!O119)</f>
        <v>0</v>
      </c>
      <c r="P119" s="352">
        <f>SUM([1]JUL!P119,[1]AGT!P119,[1]SEP!P119)</f>
        <v>0</v>
      </c>
      <c r="Q119" s="353">
        <f>SUM([1]JUL!Q119,[1]AGT!Q119,[1]SEP!Q119)</f>
        <v>0</v>
      </c>
      <c r="R119" s="352">
        <f>SUM([1]JUL!R119,[1]AGT!R119,[1]SEP!R119)</f>
        <v>0</v>
      </c>
      <c r="S119" s="353">
        <f>SUM([1]JUL!S119,[1]AGT!S119,[1]SEP!S119)</f>
        <v>0</v>
      </c>
      <c r="T119" s="352">
        <f>SUM([1]JUL!T119,[1]AGT!T119,[1]SEP!T119)</f>
        <v>16</v>
      </c>
      <c r="U119" s="353">
        <f>SUM([1]JUL!U119,[1]AGT!U119,[1]SEP!U119)</f>
        <v>94</v>
      </c>
      <c r="V119" s="377">
        <f>AB16</f>
        <v>10</v>
      </c>
      <c r="W119" s="289">
        <f>AC16</f>
        <v>63</v>
      </c>
      <c r="X119" s="352">
        <f>SUM([1]JUL!X119,[1]AGT!X119,[1]SEP!X119)</f>
        <v>0</v>
      </c>
      <c r="Y119" s="353">
        <f>SUM([1]JUL!Y119,[1]AGT!Y119,[1]SEP!Y119)</f>
        <v>0</v>
      </c>
      <c r="Z119" s="288">
        <f>AB18</f>
        <v>0</v>
      </c>
      <c r="AA119" s="354">
        <f>AC18</f>
        <v>0</v>
      </c>
      <c r="AB119" s="299">
        <f t="shared" si="44"/>
        <v>26</v>
      </c>
      <c r="AC119" s="300">
        <f t="shared" si="44"/>
        <v>157</v>
      </c>
      <c r="AD119" s="290"/>
      <c r="AE119" s="293"/>
      <c r="AF119" s="299">
        <f t="shared" si="45"/>
        <v>26</v>
      </c>
      <c r="AG119" s="300">
        <f t="shared" si="45"/>
        <v>157</v>
      </c>
      <c r="AI119" s="251"/>
    </row>
    <row r="120" spans="1:49" ht="20.100000000000001" customHeight="1" thickTop="1" x14ac:dyDescent="0.25">
      <c r="A120" s="304" t="s">
        <v>92</v>
      </c>
      <c r="B120" s="305"/>
      <c r="C120" s="306"/>
      <c r="D120" s="307"/>
      <c r="E120" s="308"/>
      <c r="F120" s="307"/>
      <c r="G120" s="308"/>
      <c r="H120" s="307"/>
      <c r="I120" s="308"/>
      <c r="J120" s="307"/>
      <c r="K120" s="308"/>
      <c r="L120" s="361">
        <f t="shared" ref="L120:U120" si="46">SUM(L115:L119)</f>
        <v>0</v>
      </c>
      <c r="M120" s="362">
        <f t="shared" si="46"/>
        <v>0</v>
      </c>
      <c r="N120" s="315">
        <f t="shared" si="46"/>
        <v>524</v>
      </c>
      <c r="O120" s="316">
        <f t="shared" si="46"/>
        <v>1768</v>
      </c>
      <c r="P120" s="315">
        <f t="shared" si="46"/>
        <v>239</v>
      </c>
      <c r="Q120" s="316">
        <f t="shared" si="46"/>
        <v>1250</v>
      </c>
      <c r="R120" s="315">
        <f t="shared" si="46"/>
        <v>128</v>
      </c>
      <c r="S120" s="316">
        <f t="shared" si="46"/>
        <v>897</v>
      </c>
      <c r="T120" s="315">
        <f t="shared" si="46"/>
        <v>362</v>
      </c>
      <c r="U120" s="316">
        <f t="shared" si="46"/>
        <v>1380</v>
      </c>
      <c r="V120" s="378">
        <f t="shared" ref="V120:AA120" si="47">SUM(V115:V119)</f>
        <v>455</v>
      </c>
      <c r="W120" s="379">
        <f t="shared" si="47"/>
        <v>2272</v>
      </c>
      <c r="X120" s="315">
        <f t="shared" si="47"/>
        <v>373</v>
      </c>
      <c r="Y120" s="316">
        <f t="shared" si="47"/>
        <v>1977</v>
      </c>
      <c r="Z120" s="315">
        <f t="shared" si="47"/>
        <v>494</v>
      </c>
      <c r="AA120" s="316">
        <f t="shared" si="47"/>
        <v>2562</v>
      </c>
      <c r="AB120" s="315">
        <f>SUM(D120,F120,J120,H120,L120,N120,P120,R120,T120,V120,X120,Z120)</f>
        <v>2575</v>
      </c>
      <c r="AC120" s="316">
        <f>SUM(E120,G120,I120,K120,M120,O120,Q120,S120,U120,W120,Y120,AA120)</f>
        <v>12106</v>
      </c>
      <c r="AD120" s="363"/>
      <c r="AE120" s="364"/>
      <c r="AF120" s="315">
        <f>SUM(AB120,AD120)</f>
        <v>2575</v>
      </c>
      <c r="AG120" s="316">
        <f>SUM(AC120,AE120)</f>
        <v>12106</v>
      </c>
      <c r="AI120" s="251"/>
    </row>
    <row r="121" spans="1:49" ht="20.100000000000001" customHeight="1" thickBot="1" x14ac:dyDescent="0.3">
      <c r="A121" s="317" t="s">
        <v>93</v>
      </c>
      <c r="B121" s="318"/>
      <c r="C121" s="319"/>
      <c r="D121" s="320"/>
      <c r="E121" s="321"/>
      <c r="F121" s="320"/>
      <c r="G121" s="321"/>
      <c r="H121" s="320"/>
      <c r="I121" s="321"/>
      <c r="J121" s="320"/>
      <c r="K121" s="321"/>
      <c r="L121" s="380" t="s">
        <v>98</v>
      </c>
      <c r="M121" s="381"/>
      <c r="N121" s="355">
        <f>SUM([1]JUL!N121,[1]AGT!N121,[1]SEP!N121)</f>
        <v>1673</v>
      </c>
      <c r="O121" s="319"/>
      <c r="P121" s="355">
        <f>SUM([1]JUL!P121,[1]AGT!P121,[1]SEP!P121)</f>
        <v>925</v>
      </c>
      <c r="Q121" s="319"/>
      <c r="R121" s="355">
        <f>SUM([1]JUL!R121,[1]AGT!R121,[1]SEP!R121)</f>
        <v>705</v>
      </c>
      <c r="S121" s="319"/>
      <c r="T121" s="355">
        <f>SUM([1]JUL!T121,[1]AGT!T121,[1]SEP!T121)</f>
        <v>1038</v>
      </c>
      <c r="U121" s="319"/>
      <c r="V121" s="317">
        <f>S16</f>
        <v>1718</v>
      </c>
      <c r="W121" s="319"/>
      <c r="X121" s="355">
        <f>SUM([1]JUL!X121,[1]AGT!X121,[1]SEP!X121)</f>
        <v>1466</v>
      </c>
      <c r="Y121" s="319"/>
      <c r="Z121" s="317">
        <f>S18</f>
        <v>2014</v>
      </c>
      <c r="AA121" s="319"/>
      <c r="AB121" s="382">
        <f>SUM(D121:AA121)</f>
        <v>9539</v>
      </c>
      <c r="AC121" s="383"/>
      <c r="AD121" s="356"/>
      <c r="AE121" s="357"/>
      <c r="AF121" s="326">
        <f>SUM(AB121,AD121:AE121)</f>
        <v>9539</v>
      </c>
      <c r="AG121" s="327"/>
      <c r="AI121" s="303">
        <f>AB121</f>
        <v>9539</v>
      </c>
    </row>
    <row r="122" spans="1:49" ht="9" customHeight="1" thickBot="1" x14ac:dyDescent="0.3">
      <c r="A122" s="384"/>
      <c r="B122" s="385"/>
      <c r="C122" s="385"/>
      <c r="D122" s="385"/>
      <c r="E122" s="385"/>
      <c r="F122" s="385"/>
      <c r="G122" s="385"/>
      <c r="H122" s="385"/>
      <c r="I122" s="385"/>
      <c r="J122" s="385"/>
      <c r="K122" s="385"/>
      <c r="L122" s="385"/>
      <c r="M122" s="385"/>
      <c r="N122" s="385"/>
      <c r="O122" s="385"/>
      <c r="P122" s="385"/>
      <c r="Q122" s="385"/>
      <c r="R122" s="385"/>
      <c r="S122" s="385"/>
      <c r="T122" s="385"/>
      <c r="U122" s="385"/>
      <c r="V122" s="385"/>
      <c r="W122" s="385"/>
      <c r="X122" s="385"/>
      <c r="Y122" s="385"/>
      <c r="Z122" s="385"/>
      <c r="AA122" s="385"/>
      <c r="AB122" s="385"/>
      <c r="AC122" s="386"/>
      <c r="AD122" s="384"/>
      <c r="AE122" s="386"/>
      <c r="AF122" s="385"/>
      <c r="AG122" s="386"/>
      <c r="AI122" s="251"/>
    </row>
    <row r="123" spans="1:49" ht="30" customHeight="1" thickTop="1" thickBot="1" x14ac:dyDescent="0.3">
      <c r="A123" s="387" t="s">
        <v>92</v>
      </c>
      <c r="B123" s="388"/>
      <c r="C123" s="389"/>
      <c r="D123" s="390">
        <f>SUM(D90,D96,D104,D112,D120)</f>
        <v>44</v>
      </c>
      <c r="E123" s="391">
        <f t="shared" ref="E123:AE123" si="48">SUM(E90,E96,E104,E112,E120)</f>
        <v>188</v>
      </c>
      <c r="F123" s="390">
        <f t="shared" si="48"/>
        <v>251</v>
      </c>
      <c r="G123" s="391">
        <f t="shared" si="48"/>
        <v>1033</v>
      </c>
      <c r="H123" s="390">
        <f t="shared" si="48"/>
        <v>172</v>
      </c>
      <c r="I123" s="391">
        <f t="shared" si="48"/>
        <v>764</v>
      </c>
      <c r="J123" s="390">
        <f t="shared" si="48"/>
        <v>146</v>
      </c>
      <c r="K123" s="391">
        <f t="shared" si="48"/>
        <v>609</v>
      </c>
      <c r="L123" s="390">
        <f t="shared" si="48"/>
        <v>197</v>
      </c>
      <c r="M123" s="391">
        <f t="shared" si="48"/>
        <v>875</v>
      </c>
      <c r="N123" s="390">
        <f t="shared" si="48"/>
        <v>724</v>
      </c>
      <c r="O123" s="391">
        <f t="shared" si="48"/>
        <v>3139</v>
      </c>
      <c r="P123" s="390">
        <f t="shared" si="48"/>
        <v>380</v>
      </c>
      <c r="Q123" s="391">
        <f t="shared" si="48"/>
        <v>1884</v>
      </c>
      <c r="R123" s="390">
        <f t="shared" si="48"/>
        <v>194</v>
      </c>
      <c r="S123" s="391">
        <f t="shared" si="48"/>
        <v>1269</v>
      </c>
      <c r="T123" s="390">
        <f t="shared" si="48"/>
        <v>538</v>
      </c>
      <c r="U123" s="391">
        <f t="shared" si="48"/>
        <v>2085</v>
      </c>
      <c r="V123" s="390">
        <f t="shared" si="48"/>
        <v>455</v>
      </c>
      <c r="W123" s="391">
        <f t="shared" si="48"/>
        <v>2272</v>
      </c>
      <c r="X123" s="390">
        <f t="shared" si="48"/>
        <v>459</v>
      </c>
      <c r="Y123" s="391">
        <f t="shared" si="48"/>
        <v>2363</v>
      </c>
      <c r="Z123" s="390">
        <f t="shared" si="48"/>
        <v>494</v>
      </c>
      <c r="AA123" s="391">
        <f t="shared" si="48"/>
        <v>2562</v>
      </c>
      <c r="AB123" s="390">
        <f t="shared" si="48"/>
        <v>4054</v>
      </c>
      <c r="AC123" s="391">
        <f t="shared" si="48"/>
        <v>19043</v>
      </c>
      <c r="AD123" s="390">
        <f t="shared" si="48"/>
        <v>225</v>
      </c>
      <c r="AE123" s="392">
        <f t="shared" si="48"/>
        <v>1343</v>
      </c>
      <c r="AF123" s="390">
        <f>SUM(AB123,AD123)</f>
        <v>4279</v>
      </c>
      <c r="AG123" s="393">
        <f>SUM(AC123,AE123)</f>
        <v>20386</v>
      </c>
      <c r="AI123" s="251"/>
    </row>
    <row r="124" spans="1:49" ht="30" customHeight="1" thickBot="1" x14ac:dyDescent="0.3">
      <c r="A124" s="394" t="s">
        <v>99</v>
      </c>
      <c r="B124" s="395"/>
      <c r="C124" s="396"/>
      <c r="D124" s="394">
        <f>SUM(D91,D97,D105,D113,D121)</f>
        <v>149</v>
      </c>
      <c r="E124" s="396"/>
      <c r="F124" s="394">
        <f>SUM(F91,F97,F105,F113,F121)</f>
        <v>775</v>
      </c>
      <c r="G124" s="396"/>
      <c r="H124" s="394">
        <f>SUM(H91,H97,H105,H113,H121)</f>
        <v>552</v>
      </c>
      <c r="I124" s="396"/>
      <c r="J124" s="394">
        <f>SUM(J91,J97,J105,J113,J121)</f>
        <v>438</v>
      </c>
      <c r="K124" s="396"/>
      <c r="L124" s="394">
        <f>SUM(L91,L97,L105,L113,L121)</f>
        <v>653</v>
      </c>
      <c r="M124" s="396"/>
      <c r="N124" s="394">
        <f>SUM(N91,N97,N105,N113,N121)</f>
        <v>2125</v>
      </c>
      <c r="O124" s="396"/>
      <c r="P124" s="394">
        <f>SUM(P91,P97,P105,P113,P121)</f>
        <v>1515</v>
      </c>
      <c r="Q124" s="396"/>
      <c r="R124" s="394">
        <f>SUM(R91,R97,R105,R113,R121)</f>
        <v>1140</v>
      </c>
      <c r="S124" s="396"/>
      <c r="T124" s="394">
        <f>SUM(T91,T97,T105,T113,T121)</f>
        <v>1566</v>
      </c>
      <c r="U124" s="396"/>
      <c r="V124" s="394">
        <f>SUM(V91,V97,V105,V113:W113,V121)</f>
        <v>1718</v>
      </c>
      <c r="W124" s="396"/>
      <c r="X124" s="394">
        <f>SUM(X91,X97,X105,X113,X121)</f>
        <v>1808</v>
      </c>
      <c r="Y124" s="396"/>
      <c r="Z124" s="394">
        <f>SUM(Z91,Z97,Z105,Z113,Z121)</f>
        <v>2014</v>
      </c>
      <c r="AA124" s="396"/>
      <c r="AB124" s="394">
        <f>SUM(AB91,AB97,AB105,AB113,AB121)</f>
        <v>14453</v>
      </c>
      <c r="AC124" s="396"/>
      <c r="AD124" s="394">
        <f>SUM(AD91,AD97,AD105,AD113,AD121)</f>
        <v>1095</v>
      </c>
      <c r="AE124" s="396"/>
      <c r="AF124" s="397">
        <f>SUM(AB124:AE124)</f>
        <v>15548</v>
      </c>
      <c r="AG124" s="398"/>
      <c r="AI124" s="303">
        <f>AB124</f>
        <v>14453</v>
      </c>
    </row>
    <row r="125" spans="1:49" x14ac:dyDescent="0.25">
      <c r="E125" s="6"/>
      <c r="K125" s="6"/>
      <c r="O125" s="6"/>
      <c r="P125" s="8"/>
      <c r="R125" s="399"/>
      <c r="S125" s="2"/>
      <c r="U125" s="11"/>
      <c r="W125" s="11"/>
      <c r="Y125" s="11"/>
      <c r="AA125" s="11"/>
    </row>
  </sheetData>
  <mergeCells count="142">
    <mergeCell ref="Z124:AA124"/>
    <mergeCell ref="AB124:AC124"/>
    <mergeCell ref="AD124:AE124"/>
    <mergeCell ref="AF124:AG124"/>
    <mergeCell ref="N124:O124"/>
    <mergeCell ref="P124:Q124"/>
    <mergeCell ref="R124:S124"/>
    <mergeCell ref="T124:U124"/>
    <mergeCell ref="V124:W124"/>
    <mergeCell ref="X124:Y124"/>
    <mergeCell ref="Z121:AA121"/>
    <mergeCell ref="AB121:AC121"/>
    <mergeCell ref="AF121:AG121"/>
    <mergeCell ref="A123:C123"/>
    <mergeCell ref="A124:C124"/>
    <mergeCell ref="D124:E124"/>
    <mergeCell ref="F124:G124"/>
    <mergeCell ref="H124:I124"/>
    <mergeCell ref="J124:K124"/>
    <mergeCell ref="L124:M124"/>
    <mergeCell ref="AF113:AG113"/>
    <mergeCell ref="A120:C120"/>
    <mergeCell ref="A121:C121"/>
    <mergeCell ref="L121:M121"/>
    <mergeCell ref="N121:O121"/>
    <mergeCell ref="P121:Q121"/>
    <mergeCell ref="R121:S121"/>
    <mergeCell ref="T121:U121"/>
    <mergeCell ref="V121:W121"/>
    <mergeCell ref="X121:Y121"/>
    <mergeCell ref="AF105:AG105"/>
    <mergeCell ref="A112:C112"/>
    <mergeCell ref="A113:C113"/>
    <mergeCell ref="L113:M113"/>
    <mergeCell ref="N113:O113"/>
    <mergeCell ref="P113:Q113"/>
    <mergeCell ref="R113:S113"/>
    <mergeCell ref="T113:U113"/>
    <mergeCell ref="X113:Y113"/>
    <mergeCell ref="AB113:AC113"/>
    <mergeCell ref="AF97:AG97"/>
    <mergeCell ref="A104:C104"/>
    <mergeCell ref="A105:C105"/>
    <mergeCell ref="L105:M105"/>
    <mergeCell ref="N105:O105"/>
    <mergeCell ref="P105:Q105"/>
    <mergeCell ref="R105:S105"/>
    <mergeCell ref="T105:U105"/>
    <mergeCell ref="AB105:AC105"/>
    <mergeCell ref="AD105:AE105"/>
    <mergeCell ref="A96:C96"/>
    <mergeCell ref="A97:C97"/>
    <mergeCell ref="F97:G97"/>
    <mergeCell ref="H97:I97"/>
    <mergeCell ref="J97:K97"/>
    <mergeCell ref="AB97:AC97"/>
    <mergeCell ref="AB84:AC84"/>
    <mergeCell ref="AD84:AE84"/>
    <mergeCell ref="AF84:AG84"/>
    <mergeCell ref="A90:C90"/>
    <mergeCell ref="A91:C91"/>
    <mergeCell ref="D91:E91"/>
    <mergeCell ref="AB91:AC91"/>
    <mergeCell ref="AF91:AG91"/>
    <mergeCell ref="P84:Q84"/>
    <mergeCell ref="R84:S84"/>
    <mergeCell ref="T84:U84"/>
    <mergeCell ref="V84:W84"/>
    <mergeCell ref="X84:Y84"/>
    <mergeCell ref="Z84:AA84"/>
    <mergeCell ref="A80:AE80"/>
    <mergeCell ref="A81:AE81"/>
    <mergeCell ref="A82:AE82"/>
    <mergeCell ref="A84:C84"/>
    <mergeCell ref="D84:E84"/>
    <mergeCell ref="F84:G84"/>
    <mergeCell ref="H84:I84"/>
    <mergeCell ref="J84:K84"/>
    <mergeCell ref="L84:M84"/>
    <mergeCell ref="N84:O84"/>
    <mergeCell ref="V57:Y57"/>
    <mergeCell ref="Z57:AC57"/>
    <mergeCell ref="B58:E58"/>
    <mergeCell ref="F58:I58"/>
    <mergeCell ref="J58:M58"/>
    <mergeCell ref="N58:Q58"/>
    <mergeCell ref="R58:U58"/>
    <mergeCell ref="V58:Y58"/>
    <mergeCell ref="Z58:AC58"/>
    <mergeCell ref="A57:A59"/>
    <mergeCell ref="B57:E57"/>
    <mergeCell ref="F57:I57"/>
    <mergeCell ref="J57:M57"/>
    <mergeCell ref="N57:Q57"/>
    <mergeCell ref="R57:U57"/>
    <mergeCell ref="AH46:AK46"/>
    <mergeCell ref="AL46:AO46"/>
    <mergeCell ref="AP46:AS46"/>
    <mergeCell ref="AT46:AW46"/>
    <mergeCell ref="AX46:BA46"/>
    <mergeCell ref="BB46:BE46"/>
    <mergeCell ref="AX45:BA45"/>
    <mergeCell ref="BB45:BE45"/>
    <mergeCell ref="B46:E46"/>
    <mergeCell ref="F46:I46"/>
    <mergeCell ref="J46:M46"/>
    <mergeCell ref="N46:Q46"/>
    <mergeCell ref="R46:U46"/>
    <mergeCell ref="V46:Y46"/>
    <mergeCell ref="Z46:AC46"/>
    <mergeCell ref="AD46:AG46"/>
    <mergeCell ref="Z45:AC45"/>
    <mergeCell ref="AD45:AG45"/>
    <mergeCell ref="AH45:AK45"/>
    <mergeCell ref="AL45:AO45"/>
    <mergeCell ref="AP45:AS45"/>
    <mergeCell ref="AT45:AW45"/>
    <mergeCell ref="A42:Y42"/>
    <mergeCell ref="A43:Y43"/>
    <mergeCell ref="A45:A47"/>
    <mergeCell ref="B45:E45"/>
    <mergeCell ref="F45:I45"/>
    <mergeCell ref="J45:M45"/>
    <mergeCell ref="N45:Q45"/>
    <mergeCell ref="R45:U45"/>
    <mergeCell ref="V45:Y45"/>
    <mergeCell ref="R5:R6"/>
    <mergeCell ref="S5:S6"/>
    <mergeCell ref="T5:AC5"/>
    <mergeCell ref="AD5:AD6"/>
    <mergeCell ref="AE5:AE6"/>
    <mergeCell ref="A41:Y41"/>
    <mergeCell ref="A1:AE1"/>
    <mergeCell ref="A2:AE2"/>
    <mergeCell ref="A3:AE3"/>
    <mergeCell ref="A5:A6"/>
    <mergeCell ref="B5:E5"/>
    <mergeCell ref="F5:K5"/>
    <mergeCell ref="L5:N5"/>
    <mergeCell ref="O5:O6"/>
    <mergeCell ref="P5:P6"/>
    <mergeCell ref="Q5:Q6"/>
  </mergeCells>
  <pageMargins left="0.68" right="0.70866141732283472" top="0.92" bottom="0.43307086614173229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 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2020-03-18T06:27:46Z</dcterms:created>
  <dcterms:modified xsi:type="dcterms:W3CDTF">2020-03-18T06:32:01Z</dcterms:modified>
</cp:coreProperties>
</file>