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Open Data Agustus\Revisian\RJ\"/>
    </mc:Choice>
  </mc:AlternateContent>
  <bookViews>
    <workbookView xWindow="0" yWindow="0" windowWidth="9960" windowHeight="7470"/>
  </bookViews>
  <sheets>
    <sheet name="2016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I21" i="1"/>
  <c r="H21" i="1"/>
  <c r="E21" i="1"/>
  <c r="I20" i="1"/>
  <c r="H20" i="1"/>
  <c r="E20" i="1"/>
  <c r="I19" i="1"/>
  <c r="H19" i="1"/>
  <c r="E19" i="1"/>
  <c r="I18" i="1"/>
  <c r="H18" i="1"/>
  <c r="E18" i="1"/>
  <c r="I17" i="1"/>
  <c r="H17" i="1"/>
  <c r="E17" i="1"/>
  <c r="I16" i="1"/>
  <c r="H16" i="1"/>
  <c r="E16" i="1"/>
  <c r="G15" i="1"/>
  <c r="G23" i="1" s="1"/>
  <c r="F15" i="1"/>
  <c r="H15" i="1" s="1"/>
  <c r="I15" i="1" s="1"/>
  <c r="E15" i="1"/>
  <c r="I14" i="1"/>
  <c r="H14" i="1"/>
  <c r="E14" i="1"/>
  <c r="I13" i="1"/>
  <c r="H13" i="1"/>
  <c r="E13" i="1"/>
  <c r="I12" i="1"/>
  <c r="H12" i="1"/>
  <c r="E12" i="1"/>
  <c r="I11" i="1"/>
  <c r="H11" i="1"/>
  <c r="E11" i="1"/>
  <c r="H10" i="1"/>
  <c r="E10" i="1"/>
  <c r="E23" i="1" s="1"/>
  <c r="H23" i="1" l="1"/>
  <c r="I10" i="1"/>
  <c r="I23" i="1" s="1"/>
  <c r="F23" i="1"/>
</calcChain>
</file>

<file path=xl/sharedStrings.xml><?xml version="1.0" encoding="utf-8"?>
<sst xmlns="http://schemas.openxmlformats.org/spreadsheetml/2006/main" count="29" uniqueCount="26">
  <si>
    <t>REKAPITULASI SENSUS HARIAN PASIEN IGD</t>
  </si>
  <si>
    <t>RSUD SUNAN KALIJAGA DEMAK</t>
  </si>
  <si>
    <t>JANUARI - DESEMBER TAHUN 2016</t>
  </si>
  <si>
    <t>NO</t>
  </si>
  <si>
    <t>IGD</t>
  </si>
  <si>
    <t>JENIS PASIEN</t>
  </si>
  <si>
    <t>∑ PASIEN BARU DAN LAMA</t>
  </si>
  <si>
    <t>BARU</t>
  </si>
  <si>
    <t>LAMA</t>
  </si>
  <si>
    <t>L</t>
  </si>
  <si>
    <t>P</t>
  </si>
  <si>
    <t>JML</t>
  </si>
  <si>
    <t>1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</si>
  <si>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</si>
  <si>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</si>
  <si>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</si>
  <si>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</si>
  <si>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</si>
  <si>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</si>
  <si>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</si>
  <si>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</si>
  <si>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</si>
  <si>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</si>
  <si>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</si>
  <si>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</si>
  <si>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GRAND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</si>
</sst>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FF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3" tint="-0.499984740745262"/>
      <name val="Calibri Light"/>
      <family val="1"/>
      <scheme val="major"/>
    </font>
    <font>
      <b/>
      <sz val="14"/>
      <color rgb="FF660066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0"/>
      <color rgb="FFFF00FF"/>
      <name val="Calibri"/>
      <family val="2"/>
    </font>
    <font>
      <b/>
      <sz val="10"/>
      <color rgb="FF006600"/>
      <name val="Calibri Light"/>
      <family val="1"/>
      <scheme val="major"/>
    </font>
    <font>
      <b/>
      <sz val="10"/>
      <color rgb="FF800080"/>
      <name val="Calibri Light"/>
      <family val="1"/>
      <scheme val="major"/>
    </font>
    <font>
      <b/>
      <sz val="10"/>
      <color rgb="FFFF00FF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i/>
      <sz val="10"/>
      <color rgb="FF006600"/>
      <name val="Calibri Light"/>
      <family val="1"/>
      <scheme val="major"/>
    </font>
    <font>
      <b/>
      <i/>
      <sz val="10"/>
      <color rgb="FF800080"/>
      <name val="Calibri Light"/>
      <family val="1"/>
      <scheme val="major"/>
    </font>
    <font>
      <b/>
      <i/>
      <sz val="10"/>
      <color rgb="FFFF00FF"/>
      <name val="Calibri Light"/>
      <family val="1"/>
      <scheme val="major"/>
    </font>
    <font>
      <sz val="10"/>
      <color rgb="FF0000FF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rgb="FF006600"/>
      <name val="Calibri Light"/>
      <family val="1"/>
      <scheme val="major"/>
    </font>
    <font>
      <b/>
      <i/>
      <sz val="11"/>
      <color rgb="FF0000FF"/>
      <name val="Calibri Light"/>
      <family val="1"/>
      <scheme val="major"/>
    </font>
    <font>
      <b/>
      <sz val="11"/>
      <color rgb="FF0000FF"/>
      <name val="Calibri Light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" fontId="3" fillId="0" borderId="0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2" fillId="0" borderId="26" xfId="0" quotePrefix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1" fontId="12" fillId="0" borderId="28" xfId="1" applyNumberFormat="1" applyFont="1" applyBorder="1" applyAlignment="1">
      <alignment horizontal="center" vertical="center"/>
    </xf>
    <xf numFmtId="1" fontId="13" fillId="3" borderId="29" xfId="1" applyNumberFormat="1" applyFont="1" applyFill="1" applyBorder="1" applyAlignment="1">
      <alignment horizontal="center" vertical="center"/>
    </xf>
    <xf numFmtId="1" fontId="16" fillId="5" borderId="30" xfId="1" quotePrefix="1" applyNumberFormat="1" applyFont="1" applyFill="1" applyBorder="1" applyAlignment="1">
      <alignment horizontal="center" vertical="center"/>
    </xf>
    <xf numFmtId="1" fontId="16" fillId="5" borderId="31" xfId="1" quotePrefix="1" applyNumberFormat="1" applyFont="1" applyFill="1" applyBorder="1" applyAlignment="1">
      <alignment horizontal="center" vertical="center"/>
    </xf>
    <xf numFmtId="1" fontId="14" fillId="3" borderId="29" xfId="1" applyNumberFormat="1" applyFont="1" applyFill="1" applyBorder="1" applyAlignment="1">
      <alignment horizontal="center" vertical="center"/>
    </xf>
    <xf numFmtId="1" fontId="15" fillId="2" borderId="32" xfId="1" applyNumberFormat="1" applyFont="1" applyFill="1" applyBorder="1" applyAlignment="1">
      <alignment horizontal="center" vertical="center"/>
    </xf>
    <xf numFmtId="1" fontId="12" fillId="0" borderId="33" xfId="1" quotePrefix="1" applyNumberFormat="1" applyFont="1" applyBorder="1" applyAlignment="1">
      <alignment horizontal="center" vertical="center"/>
    </xf>
    <xf numFmtId="1" fontId="12" fillId="0" borderId="34" xfId="1" quotePrefix="1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1" fontId="16" fillId="5" borderId="36" xfId="1" quotePrefix="1" applyNumberFormat="1" applyFont="1" applyFill="1" applyBorder="1" applyAlignment="1">
      <alignment horizontal="center" vertical="center"/>
    </xf>
    <xf numFmtId="1" fontId="16" fillId="5" borderId="34" xfId="1" quotePrefix="1" applyNumberFormat="1" applyFont="1" applyFill="1" applyBorder="1" applyAlignment="1">
      <alignment horizontal="center" vertical="center"/>
    </xf>
    <xf numFmtId="1" fontId="3" fillId="0" borderId="28" xfId="1" applyNumberFormat="1" applyFont="1" applyBorder="1" applyAlignment="1">
      <alignment horizontal="center" vertical="center"/>
    </xf>
    <xf numFmtId="1" fontId="12" fillId="0" borderId="28" xfId="2" applyNumberFormat="1" applyFont="1" applyBorder="1" applyAlignment="1">
      <alignment horizontal="center" vertical="center"/>
    </xf>
    <xf numFmtId="1" fontId="3" fillId="5" borderId="34" xfId="1" quotePrefix="1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1" fontId="12" fillId="4" borderId="37" xfId="1" applyNumberFormat="1" applyFont="1" applyFill="1" applyBorder="1" applyAlignment="1">
      <alignment horizontal="center" vertical="center"/>
    </xf>
    <xf numFmtId="1" fontId="12" fillId="4" borderId="14" xfId="1" applyNumberFormat="1" applyFont="1" applyFill="1" applyBorder="1" applyAlignment="1">
      <alignment horizontal="center" vertical="center"/>
    </xf>
    <xf numFmtId="1" fontId="18" fillId="4" borderId="14" xfId="1" applyNumberFormat="1" applyFont="1" applyFill="1" applyBorder="1" applyAlignment="1">
      <alignment horizontal="center" vertical="center"/>
    </xf>
    <xf numFmtId="1" fontId="12" fillId="4" borderId="38" xfId="1" applyNumberFormat="1" applyFont="1" applyFill="1" applyBorder="1" applyAlignment="1">
      <alignment horizontal="center" vertical="center"/>
    </xf>
    <xf numFmtId="1" fontId="14" fillId="4" borderId="39" xfId="1" applyNumberFormat="1" applyFont="1" applyFill="1" applyBorder="1" applyAlignment="1">
      <alignment horizontal="center" vertical="center"/>
    </xf>
    <xf numFmtId="1" fontId="15" fillId="4" borderId="15" xfId="1" applyNumberFormat="1" applyFont="1" applyFill="1" applyBorder="1" applyAlignment="1">
      <alignment horizontal="center" vertical="center"/>
    </xf>
    <xf numFmtId="0" fontId="19" fillId="6" borderId="40" xfId="0" applyFont="1" applyFill="1" applyBorder="1" applyAlignment="1">
      <alignment horizontal="center" vertical="center"/>
    </xf>
    <xf numFmtId="0" fontId="19" fillId="6" borderId="41" xfId="0" applyFont="1" applyFill="1" applyBorder="1" applyAlignment="1">
      <alignment horizontal="center" vertical="center"/>
    </xf>
    <xf numFmtId="1" fontId="20" fillId="6" borderId="42" xfId="1" applyNumberFormat="1" applyFont="1" applyFill="1" applyBorder="1" applyAlignment="1">
      <alignment horizontal="center" vertical="center"/>
    </xf>
  </cellXfs>
  <cellStyles count="3">
    <cellStyle name="Comma [0]" xfId="1" builtinId="6"/>
    <cellStyle name="Comma [0]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pen%20Data%20Agustus\OPEN%20DATA\2016\I%20G%20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 Keluar"/>
      <sheetName val="Kasus IGD"/>
      <sheetName val="Kunj, Dtg &amp; Byr IGD"/>
      <sheetName val="Sheet1"/>
    </sheetNames>
    <sheetDataSet>
      <sheetData sheetId="0" refreshError="1"/>
      <sheetData sheetId="1" refreshError="1"/>
      <sheetData sheetId="2" refreshError="1">
        <row r="10">
          <cell r="B10">
            <v>454</v>
          </cell>
        </row>
        <row r="17">
          <cell r="E17">
            <v>221</v>
          </cell>
          <cell r="F17">
            <v>271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I28"/>
  <sheetViews>
    <sheetView tabSelected="1" zoomScale="70" zoomScaleNormal="70" workbookViewId="0">
      <selection sqref="A1:I1"/>
    </sheetView>
  </sheetViews>
  <sheetFormatPr defaultRowHeight="15" x14ac:dyDescent="0.25"/>
  <cols>
    <col min="1" max="1" width="4.7109375" style="2" customWidth="1"/>
    <col min="2" max="2" width="19.85546875" style="2" customWidth="1"/>
    <col min="3" max="3" width="12.5703125" style="2" customWidth="1"/>
    <col min="4" max="4" width="12.140625" style="2" customWidth="1"/>
    <col min="5" max="5" width="9.28515625" style="2" customWidth="1"/>
    <col min="6" max="6" width="12.28515625" style="2" customWidth="1"/>
    <col min="7" max="7" width="11" style="2" customWidth="1"/>
    <col min="8" max="8" width="9" style="2" customWidth="1"/>
    <col min="9" max="9" width="11.42578125" style="2" customWidth="1"/>
    <col min="10" max="16384" width="9.140625" style="2"/>
  </cols>
  <sheetData>
    <row r="1" spans="1:9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15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ht="18" customHeight="1" thickBot="1" x14ac:dyDescent="0.3">
      <c r="A4" s="5"/>
      <c r="B4" s="5"/>
      <c r="C4" s="6"/>
    </row>
    <row r="5" spans="1:9" ht="19.5" customHeight="1" thickBot="1" x14ac:dyDescent="0.3">
      <c r="A5" s="7" t="s">
        <v>3</v>
      </c>
      <c r="B5" s="8" t="s">
        <v>4</v>
      </c>
      <c r="C5" s="9" t="s">
        <v>5</v>
      </c>
      <c r="D5" s="10"/>
      <c r="E5" s="10"/>
      <c r="F5" s="10"/>
      <c r="G5" s="10"/>
      <c r="H5" s="11"/>
      <c r="I5" s="12" t="s">
        <v>6</v>
      </c>
    </row>
    <row r="6" spans="1:9" ht="19.5" customHeight="1" x14ac:dyDescent="0.25">
      <c r="A6" s="13"/>
      <c r="B6" s="14"/>
      <c r="C6" s="15" t="s">
        <v>7</v>
      </c>
      <c r="D6" s="16"/>
      <c r="E6" s="17"/>
      <c r="F6" s="18" t="s">
        <v>8</v>
      </c>
      <c r="G6" s="19"/>
      <c r="H6" s="20"/>
      <c r="I6" s="21"/>
    </row>
    <row r="7" spans="1:9" ht="19.5" customHeight="1" thickBot="1" x14ac:dyDescent="0.3">
      <c r="A7" s="13"/>
      <c r="B7" s="14"/>
      <c r="C7" s="22"/>
      <c r="D7" s="23"/>
      <c r="E7" s="24"/>
      <c r="F7" s="25"/>
      <c r="G7" s="26"/>
      <c r="H7" s="27"/>
      <c r="I7" s="21"/>
    </row>
    <row r="8" spans="1:9" ht="33.75" customHeight="1" thickTop="1" thickBot="1" x14ac:dyDescent="0.3">
      <c r="A8" s="28"/>
      <c r="B8" s="29"/>
      <c r="C8" s="30" t="s">
        <v>9</v>
      </c>
      <c r="D8" s="31" t="s">
        <v>10</v>
      </c>
      <c r="E8" s="32" t="s">
        <v>11</v>
      </c>
      <c r="F8" s="33" t="s">
        <v>9</v>
      </c>
      <c r="G8" s="34" t="s">
        <v>10</v>
      </c>
      <c r="H8" s="35" t="s">
        <v>11</v>
      </c>
      <c r="I8" s="36"/>
    </row>
    <row r="9" spans="1:9" ht="9.75" customHeight="1" thickBot="1" x14ac:dyDescent="0.3">
      <c r="A9" s="37"/>
      <c r="B9" s="38"/>
      <c r="C9" s="37"/>
      <c r="D9" s="39"/>
      <c r="E9" s="40"/>
      <c r="F9" s="37"/>
      <c r="G9" s="39"/>
      <c r="H9" s="41"/>
      <c r="I9" s="42"/>
    </row>
    <row r="10" spans="1:9" ht="18" customHeight="1" thickTop="1" thickBot="1" x14ac:dyDescent="0.3">
      <c r="A10" s="43" t="s">
        <v>12</v>
      </c>
      <c r="B10" s="44" t="s">
        <v>13</v>
      </c>
      <c r="C10" s="45">
        <v>454</v>
      </c>
      <c r="D10" s="45">
        <v>537</v>
      </c>
      <c r="E10" s="46">
        <f t="shared" ref="E10:E21" si="0">SUM(C10:D10)</f>
        <v>991</v>
      </c>
      <c r="F10" s="47">
        <v>259</v>
      </c>
      <c r="G10" s="48">
        <v>335</v>
      </c>
      <c r="H10" s="49">
        <f t="shared" ref="H10:H21" si="1">SUM(F10:G10)</f>
        <v>594</v>
      </c>
      <c r="I10" s="50">
        <f t="shared" ref="I10:I21" si="2">SUM(E10,H10)</f>
        <v>1585</v>
      </c>
    </row>
    <row r="11" spans="1:9" ht="18" customHeight="1" thickTop="1" thickBot="1" x14ac:dyDescent="0.3">
      <c r="A11" s="43">
        <v>2</v>
      </c>
      <c r="B11" s="44" t="s">
        <v>14</v>
      </c>
      <c r="C11" s="51">
        <v>602</v>
      </c>
      <c r="D11" s="52">
        <v>586</v>
      </c>
      <c r="E11" s="46">
        <f t="shared" si="0"/>
        <v>1188</v>
      </c>
      <c r="F11" s="45">
        <v>280</v>
      </c>
      <c r="G11" s="45">
        <v>302</v>
      </c>
      <c r="H11" s="49">
        <f t="shared" si="1"/>
        <v>582</v>
      </c>
      <c r="I11" s="50">
        <f t="shared" si="2"/>
        <v>1770</v>
      </c>
    </row>
    <row r="12" spans="1:9" ht="18" customHeight="1" thickTop="1" x14ac:dyDescent="0.25">
      <c r="A12" s="43">
        <v>3</v>
      </c>
      <c r="B12" s="44" t="s">
        <v>15</v>
      </c>
      <c r="C12" s="51">
        <v>629</v>
      </c>
      <c r="D12" s="52">
        <v>623</v>
      </c>
      <c r="E12" s="46">
        <f t="shared" si="0"/>
        <v>1252</v>
      </c>
      <c r="F12" s="51">
        <v>298</v>
      </c>
      <c r="G12" s="52">
        <v>362</v>
      </c>
      <c r="H12" s="49">
        <f t="shared" si="1"/>
        <v>660</v>
      </c>
      <c r="I12" s="50">
        <f t="shared" si="2"/>
        <v>1912</v>
      </c>
    </row>
    <row r="13" spans="1:9" ht="18" customHeight="1" x14ac:dyDescent="0.25">
      <c r="A13" s="43">
        <v>4</v>
      </c>
      <c r="B13" s="44" t="s">
        <v>16</v>
      </c>
      <c r="C13" s="51">
        <v>572</v>
      </c>
      <c r="D13" s="52">
        <v>562</v>
      </c>
      <c r="E13" s="46">
        <f t="shared" si="0"/>
        <v>1134</v>
      </c>
      <c r="F13" s="51">
        <v>265</v>
      </c>
      <c r="G13" s="52">
        <v>290</v>
      </c>
      <c r="H13" s="49">
        <f t="shared" si="1"/>
        <v>555</v>
      </c>
      <c r="I13" s="50">
        <f t="shared" si="2"/>
        <v>1689</v>
      </c>
    </row>
    <row r="14" spans="1:9" ht="18" customHeight="1" thickBot="1" x14ac:dyDescent="0.3">
      <c r="A14" s="43">
        <v>5</v>
      </c>
      <c r="B14" s="53" t="s">
        <v>17</v>
      </c>
      <c r="C14" s="51">
        <v>550</v>
      </c>
      <c r="D14" s="52">
        <v>598</v>
      </c>
      <c r="E14" s="46">
        <f t="shared" si="0"/>
        <v>1148</v>
      </c>
      <c r="F14" s="51">
        <v>258</v>
      </c>
      <c r="G14" s="52">
        <v>305</v>
      </c>
      <c r="H14" s="49">
        <f t="shared" si="1"/>
        <v>563</v>
      </c>
      <c r="I14" s="50">
        <f t="shared" si="2"/>
        <v>1711</v>
      </c>
    </row>
    <row r="15" spans="1:9" ht="18" customHeight="1" thickBot="1" x14ac:dyDescent="0.3">
      <c r="A15" s="43">
        <v>6</v>
      </c>
      <c r="B15" s="53" t="s">
        <v>18</v>
      </c>
      <c r="C15" s="54">
        <v>510</v>
      </c>
      <c r="D15" s="55">
        <v>500</v>
      </c>
      <c r="E15" s="46">
        <f t="shared" si="0"/>
        <v>1010</v>
      </c>
      <c r="F15" s="56">
        <f>'[1]Kunj, Dtg &amp; Byr IGD'!$E$17</f>
        <v>221</v>
      </c>
      <c r="G15" s="56">
        <f>'[1]Kunj, Dtg &amp; Byr IGD'!$F$17</f>
        <v>271</v>
      </c>
      <c r="H15" s="49">
        <f t="shared" si="1"/>
        <v>492</v>
      </c>
      <c r="I15" s="50">
        <f t="shared" si="2"/>
        <v>1502</v>
      </c>
    </row>
    <row r="16" spans="1:9" ht="18" customHeight="1" thickTop="1" x14ac:dyDescent="0.25">
      <c r="A16" s="43">
        <v>7</v>
      </c>
      <c r="B16" s="53" t="s">
        <v>19</v>
      </c>
      <c r="C16" s="51">
        <v>526</v>
      </c>
      <c r="D16" s="52">
        <v>555</v>
      </c>
      <c r="E16" s="46">
        <f t="shared" si="0"/>
        <v>1081</v>
      </c>
      <c r="F16" s="51">
        <v>334</v>
      </c>
      <c r="G16" s="52">
        <v>329</v>
      </c>
      <c r="H16" s="49">
        <f t="shared" si="1"/>
        <v>663</v>
      </c>
      <c r="I16" s="50">
        <f t="shared" si="2"/>
        <v>1744</v>
      </c>
    </row>
    <row r="17" spans="1:9" ht="18" customHeight="1" x14ac:dyDescent="0.25">
      <c r="A17" s="43">
        <v>8</v>
      </c>
      <c r="B17" s="53" t="s">
        <v>20</v>
      </c>
      <c r="C17" s="51">
        <v>474</v>
      </c>
      <c r="D17" s="52">
        <v>462</v>
      </c>
      <c r="E17" s="46">
        <f t="shared" si="0"/>
        <v>936</v>
      </c>
      <c r="F17" s="51">
        <v>234</v>
      </c>
      <c r="G17" s="52">
        <v>335</v>
      </c>
      <c r="H17" s="49">
        <f t="shared" si="1"/>
        <v>569</v>
      </c>
      <c r="I17" s="50">
        <f t="shared" si="2"/>
        <v>1505</v>
      </c>
    </row>
    <row r="18" spans="1:9" ht="18" customHeight="1" x14ac:dyDescent="0.25">
      <c r="A18" s="43">
        <v>9</v>
      </c>
      <c r="B18" s="53" t="s">
        <v>21</v>
      </c>
      <c r="C18" s="51">
        <v>487</v>
      </c>
      <c r="D18" s="52">
        <v>492</v>
      </c>
      <c r="E18" s="46">
        <f t="shared" si="0"/>
        <v>979</v>
      </c>
      <c r="F18" s="51">
        <v>255</v>
      </c>
      <c r="G18" s="52">
        <v>289</v>
      </c>
      <c r="H18" s="49">
        <f t="shared" si="1"/>
        <v>544</v>
      </c>
      <c r="I18" s="50">
        <f t="shared" si="2"/>
        <v>1523</v>
      </c>
    </row>
    <row r="19" spans="1:9" ht="18" customHeight="1" x14ac:dyDescent="0.25">
      <c r="A19" s="43">
        <v>10</v>
      </c>
      <c r="B19" s="53" t="s">
        <v>22</v>
      </c>
      <c r="C19" s="51">
        <v>543</v>
      </c>
      <c r="D19" s="52">
        <v>477</v>
      </c>
      <c r="E19" s="46">
        <f t="shared" si="0"/>
        <v>1020</v>
      </c>
      <c r="F19" s="51">
        <v>254</v>
      </c>
      <c r="G19" s="52">
        <v>320</v>
      </c>
      <c r="H19" s="49">
        <f t="shared" si="1"/>
        <v>574</v>
      </c>
      <c r="I19" s="50">
        <f t="shared" si="2"/>
        <v>1594</v>
      </c>
    </row>
    <row r="20" spans="1:9" ht="18" customHeight="1" thickBot="1" x14ac:dyDescent="0.3">
      <c r="A20" s="43">
        <v>11</v>
      </c>
      <c r="B20" s="53" t="s">
        <v>23</v>
      </c>
      <c r="C20" s="51">
        <v>518</v>
      </c>
      <c r="D20" s="52">
        <v>538</v>
      </c>
      <c r="E20" s="46">
        <f t="shared" si="0"/>
        <v>1056</v>
      </c>
      <c r="F20" s="51">
        <v>278</v>
      </c>
      <c r="G20" s="52">
        <v>312</v>
      </c>
      <c r="H20" s="49">
        <f t="shared" si="1"/>
        <v>590</v>
      </c>
      <c r="I20" s="50">
        <f t="shared" si="2"/>
        <v>1646</v>
      </c>
    </row>
    <row r="21" spans="1:9" ht="18" customHeight="1" thickBot="1" x14ac:dyDescent="0.3">
      <c r="A21" s="43">
        <v>12</v>
      </c>
      <c r="B21" s="53" t="s">
        <v>24</v>
      </c>
      <c r="C21" s="57">
        <v>543</v>
      </c>
      <c r="D21" s="57">
        <v>570</v>
      </c>
      <c r="E21" s="46">
        <f t="shared" si="0"/>
        <v>1113</v>
      </c>
      <c r="F21" s="54">
        <v>268</v>
      </c>
      <c r="G21" s="58">
        <v>330</v>
      </c>
      <c r="H21" s="49">
        <f t="shared" si="1"/>
        <v>598</v>
      </c>
      <c r="I21" s="50">
        <f t="shared" si="2"/>
        <v>1711</v>
      </c>
    </row>
    <row r="22" spans="1:9" ht="9.75" customHeight="1" thickTop="1" thickBot="1" x14ac:dyDescent="0.3">
      <c r="A22" s="59"/>
      <c r="B22" s="60"/>
      <c r="C22" s="61"/>
      <c r="D22" s="62"/>
      <c r="E22" s="63"/>
      <c r="F22" s="61"/>
      <c r="G22" s="64"/>
      <c r="H22" s="65"/>
      <c r="I22" s="66"/>
    </row>
    <row r="23" spans="1:9" ht="35.25" customHeight="1" thickTop="1" thickBot="1" x14ac:dyDescent="0.3">
      <c r="A23" s="67" t="s">
        <v>25</v>
      </c>
      <c r="B23" s="68"/>
      <c r="C23" s="69">
        <f>SUM(C10:C21)</f>
        <v>6408</v>
      </c>
      <c r="D23" s="69">
        <f t="shared" ref="D23:I23" si="3">SUM(D10:D21)</f>
        <v>6500</v>
      </c>
      <c r="E23" s="69">
        <f>SUM(E10:E21)</f>
        <v>12908</v>
      </c>
      <c r="F23" s="69">
        <f t="shared" si="3"/>
        <v>3204</v>
      </c>
      <c r="G23" s="69">
        <f t="shared" si="3"/>
        <v>3780</v>
      </c>
      <c r="H23" s="69">
        <f>SUM(H10:H21)</f>
        <v>6984</v>
      </c>
      <c r="I23" s="69">
        <f t="shared" si="3"/>
        <v>19892</v>
      </c>
    </row>
    <row r="27" spans="1:9" ht="18" customHeight="1" x14ac:dyDescent="0.25"/>
    <row r="28" spans="1:9" ht="15" customHeight="1" x14ac:dyDescent="0.25"/>
  </sheetData>
  <mergeCells count="10">
    <mergeCell ref="A23:B23"/>
    <mergeCell ref="A1:I1"/>
    <mergeCell ref="A2:I2"/>
    <mergeCell ref="A3:I3"/>
    <mergeCell ref="A5:A8"/>
    <mergeCell ref="B5:B8"/>
    <mergeCell ref="C5:H5"/>
    <mergeCell ref="I5:I8"/>
    <mergeCell ref="C6:E7"/>
    <mergeCell ref="F6:H7"/>
  </mergeCells>
  <pageMargins left="0.47244094488188981" right="0.70866141732283472" top="0.70866141732283472" bottom="0.47244094488188981" header="0.31496062992125984" footer="0.31496062992125984"/>
  <pageSetup paperSize="5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2020-08-11T05:42:36Z</dcterms:created>
  <dcterms:modified xsi:type="dcterms:W3CDTF">2020-08-11T05:43:11Z</dcterms:modified>
</cp:coreProperties>
</file>