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60"/>
  </bookViews>
  <sheets>
    <sheet name="aPRIL 2019" sheetId="1" r:id="rId1"/>
  </sheets>
  <calcPr calcId="124519"/>
</workbook>
</file>

<file path=xl/calcChain.xml><?xml version="1.0" encoding="utf-8"?>
<calcChain xmlns="http://schemas.openxmlformats.org/spreadsheetml/2006/main">
  <c r="H36" i="1"/>
  <c r="G36"/>
  <c r="E36"/>
  <c r="D36"/>
  <c r="C36"/>
  <c r="F35"/>
  <c r="I34"/>
  <c r="F34"/>
  <c r="I33"/>
  <c r="F33"/>
  <c r="I32"/>
  <c r="F32"/>
  <c r="I31"/>
  <c r="I36" s="1"/>
  <c r="F31"/>
  <c r="F36" s="1"/>
  <c r="Q27"/>
  <c r="P27"/>
  <c r="M27"/>
  <c r="K27"/>
  <c r="J27"/>
  <c r="H27"/>
  <c r="G27"/>
  <c r="E27"/>
  <c r="D27"/>
  <c r="C27"/>
  <c r="T26"/>
  <c r="S26"/>
  <c r="R26"/>
  <c r="O26"/>
  <c r="L26"/>
  <c r="I26"/>
  <c r="F26"/>
  <c r="T25"/>
  <c r="S25"/>
  <c r="R25"/>
  <c r="O25"/>
  <c r="L25"/>
  <c r="I25"/>
  <c r="F25"/>
  <c r="T24"/>
  <c r="S24"/>
  <c r="R24"/>
  <c r="O24"/>
  <c r="L24"/>
  <c r="I24"/>
  <c r="F24"/>
  <c r="T23"/>
  <c r="S23"/>
  <c r="U23" s="1"/>
  <c r="R23"/>
  <c r="O23"/>
  <c r="L23"/>
  <c r="I23"/>
  <c r="F23"/>
  <c r="T22"/>
  <c r="S22"/>
  <c r="R22"/>
  <c r="O22"/>
  <c r="L22"/>
  <c r="I22"/>
  <c r="F22"/>
  <c r="T21"/>
  <c r="S21"/>
  <c r="U21" s="1"/>
  <c r="R21"/>
  <c r="O21"/>
  <c r="L21"/>
  <c r="I21"/>
  <c r="F21"/>
  <c r="T20"/>
  <c r="S20"/>
  <c r="R20"/>
  <c r="O20"/>
  <c r="L20"/>
  <c r="I20"/>
  <c r="F20"/>
  <c r="T19"/>
  <c r="S19"/>
  <c r="U19" s="1"/>
  <c r="R19"/>
  <c r="O19"/>
  <c r="L19"/>
  <c r="I19"/>
  <c r="F19"/>
  <c r="T18"/>
  <c r="S18"/>
  <c r="R18"/>
  <c r="O18"/>
  <c r="L18"/>
  <c r="I18"/>
  <c r="F18"/>
  <c r="T17"/>
  <c r="S17"/>
  <c r="U17" s="1"/>
  <c r="R17"/>
  <c r="O17"/>
  <c r="L17"/>
  <c r="I17"/>
  <c r="F17"/>
  <c r="T16"/>
  <c r="S16"/>
  <c r="R16"/>
  <c r="O16"/>
  <c r="L16"/>
  <c r="I16"/>
  <c r="F16"/>
  <c r="T15"/>
  <c r="S15"/>
  <c r="U15" s="1"/>
  <c r="R15"/>
  <c r="O15"/>
  <c r="L15"/>
  <c r="I15"/>
  <c r="F15"/>
  <c r="U14"/>
  <c r="R14"/>
  <c r="O14"/>
  <c r="L14"/>
  <c r="I14"/>
  <c r="F14"/>
  <c r="T13"/>
  <c r="S13"/>
  <c r="R13"/>
  <c r="O13"/>
  <c r="L13"/>
  <c r="I13"/>
  <c r="F13"/>
  <c r="T12"/>
  <c r="S12"/>
  <c r="U12" s="1"/>
  <c r="R12"/>
  <c r="O12"/>
  <c r="L12"/>
  <c r="I12"/>
  <c r="F12"/>
  <c r="T11"/>
  <c r="S11"/>
  <c r="R11"/>
  <c r="O11"/>
  <c r="L11"/>
  <c r="I11"/>
  <c r="F11"/>
  <c r="T10"/>
  <c r="S10"/>
  <c r="U10" s="1"/>
  <c r="R10"/>
  <c r="O10"/>
  <c r="L10"/>
  <c r="I10"/>
  <c r="F10"/>
  <c r="T9"/>
  <c r="S9"/>
  <c r="R9"/>
  <c r="O9"/>
  <c r="L9"/>
  <c r="I9"/>
  <c r="F9"/>
  <c r="T8"/>
  <c r="S8"/>
  <c r="S27" s="1"/>
  <c r="R8"/>
  <c r="O8"/>
  <c r="O27" s="1"/>
  <c r="L8"/>
  <c r="I8"/>
  <c r="I27" s="1"/>
  <c r="F8"/>
  <c r="U25" l="1"/>
  <c r="F27"/>
  <c r="L27"/>
  <c r="R27"/>
  <c r="T27"/>
  <c r="U9"/>
  <c r="U11"/>
  <c r="U13"/>
  <c r="U16"/>
  <c r="U18"/>
  <c r="U20"/>
  <c r="U22"/>
  <c r="U24"/>
  <c r="U26"/>
  <c r="U27"/>
  <c r="U8"/>
</calcChain>
</file>

<file path=xl/sharedStrings.xml><?xml version="1.0" encoding="utf-8"?>
<sst xmlns="http://schemas.openxmlformats.org/spreadsheetml/2006/main" count="68" uniqueCount="46">
  <si>
    <t>DAFTAR</t>
  </si>
  <si>
    <t>LAPORAN KEPENDUDUKAN KECAMATAN DEMAK KAB.DEMAK</t>
  </si>
  <si>
    <t>WNI</t>
  </si>
  <si>
    <t>NO</t>
  </si>
  <si>
    <t>DESA / KELURAHAN</t>
  </si>
  <si>
    <t>JML</t>
  </si>
  <si>
    <t>PENDUDUK AWAL BLN INI</t>
  </si>
  <si>
    <t>LAHIR BULAN INI</t>
  </si>
  <si>
    <t>MATI BULAN INI</t>
  </si>
  <si>
    <t>DATANG BLN INI</t>
  </si>
  <si>
    <t>PINDAH BULAN INI</t>
  </si>
  <si>
    <t>PENDUDUK AKHIR BULAN INI</t>
  </si>
  <si>
    <t>KK</t>
  </si>
  <si>
    <t>L</t>
  </si>
  <si>
    <t>P</t>
  </si>
  <si>
    <t>L+P</t>
  </si>
  <si>
    <t>BOLO</t>
  </si>
  <si>
    <t>BANGO</t>
  </si>
  <si>
    <t>KEDONDONG</t>
  </si>
  <si>
    <t>SEDO</t>
  </si>
  <si>
    <t>MULYOREJO</t>
  </si>
  <si>
    <t>TURIREJO</t>
  </si>
  <si>
    <t xml:space="preserve">RAJI </t>
  </si>
  <si>
    <t>CABEAN</t>
  </si>
  <si>
    <t>TEMPURAN</t>
  </si>
  <si>
    <t>KARANGMLATI</t>
  </si>
  <si>
    <t>KATONSARI</t>
  </si>
  <si>
    <t>KALIKONDANG</t>
  </si>
  <si>
    <t>DONOROJO</t>
  </si>
  <si>
    <t>MANGUNJIWAN</t>
  </si>
  <si>
    <t>KALICILIK</t>
  </si>
  <si>
    <t>SINGOREJO</t>
  </si>
  <si>
    <t>BETOKAN</t>
  </si>
  <si>
    <t>BINTORO</t>
  </si>
  <si>
    <t>KADILANGU</t>
  </si>
  <si>
    <t>MUTASI</t>
  </si>
  <si>
    <t>PINDAH</t>
  </si>
  <si>
    <t>DATANG</t>
  </si>
  <si>
    <t>L +P</t>
  </si>
  <si>
    <t>ANTAR DESA</t>
  </si>
  <si>
    <t>ANTAR KEC</t>
  </si>
  <si>
    <t>ANTAR KAB</t>
  </si>
  <si>
    <t>ANTAR PROP</t>
  </si>
  <si>
    <t>ANTAR NEG</t>
  </si>
  <si>
    <t>JUMLAH</t>
  </si>
  <si>
    <t>BULAN   :    APRIL    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</si>
</sst>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41" fontId="3" fillId="0" borderId="0" xfId="0" applyNumberFormat="1" applyFont="1"/>
    <xf numFmtId="0" fontId="0" fillId="0" borderId="0" xfId="0" applyBorder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2" fillId="0" borderId="0" xfId="0" applyFont="1" applyAlignment="1"/>
    <xf numFmtId="0" fontId="3" fillId="0" borderId="0" xfId="0" quotePrefix="1" applyFont="1"/>
    <xf numFmtId="0" fontId="2" fillId="0" borderId="0" xfId="0" applyFont="1"/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41" fontId="8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164" fontId="8" fillId="0" borderId="15" xfId="1" applyNumberFormat="1" applyFont="1" applyBorder="1"/>
    <xf numFmtId="164" fontId="8" fillId="0" borderId="16" xfId="1" quotePrefix="1" applyNumberFormat="1" applyFont="1" applyBorder="1" applyAlignment="1">
      <alignment horizontal="right"/>
    </xf>
    <xf numFmtId="164" fontId="8" fillId="0" borderId="16" xfId="1" applyNumberFormat="1" applyFont="1" applyBorder="1"/>
    <xf numFmtId="41" fontId="8" fillId="0" borderId="16" xfId="1" quotePrefix="1" applyNumberFormat="1" applyFont="1" applyBorder="1" applyAlignment="1">
      <alignment horizontal="center"/>
    </xf>
    <xf numFmtId="164" fontId="8" fillId="0" borderId="16" xfId="1" quotePrefix="1" applyNumberFormat="1" applyFont="1" applyBorder="1" applyAlignment="1">
      <alignment horizontal="center"/>
    </xf>
    <xf numFmtId="41" fontId="8" fillId="0" borderId="16" xfId="1" quotePrefix="1" applyNumberFormat="1" applyFont="1" applyBorder="1" applyAlignment="1">
      <alignment horizontal="right"/>
    </xf>
    <xf numFmtId="41" fontId="8" fillId="0" borderId="16" xfId="1" applyNumberFormat="1" applyFont="1" applyBorder="1"/>
    <xf numFmtId="41" fontId="8" fillId="0" borderId="17" xfId="1" applyNumberFormat="1" applyFont="1" applyBorder="1"/>
    <xf numFmtId="164" fontId="9" fillId="0" borderId="16" xfId="1" applyNumberFormat="1" applyFont="1" applyBorder="1"/>
    <xf numFmtId="164" fontId="5" fillId="0" borderId="16" xfId="1" applyNumberFormat="1" applyFont="1" applyBorder="1"/>
    <xf numFmtId="164" fontId="5" fillId="0" borderId="16" xfId="1" quotePrefix="1" applyNumberFormat="1" applyFont="1" applyBorder="1" applyAlignment="1">
      <alignment horizontal="right"/>
    </xf>
    <xf numFmtId="41" fontId="5" fillId="0" borderId="16" xfId="1" quotePrefix="1" applyNumberFormat="1" applyFont="1" applyBorder="1" applyAlignment="1">
      <alignment horizontal="center"/>
    </xf>
    <xf numFmtId="164" fontId="5" fillId="0" borderId="16" xfId="1" quotePrefix="1" applyNumberFormat="1" applyFont="1" applyBorder="1" applyAlignment="1">
      <alignment horizontal="center"/>
    </xf>
    <xf numFmtId="41" fontId="5" fillId="0" borderId="16" xfId="1" quotePrefix="1" applyNumberFormat="1" applyFont="1" applyBorder="1" applyAlignment="1">
      <alignment horizontal="right"/>
    </xf>
    <xf numFmtId="41" fontId="5" fillId="0" borderId="16" xfId="1" applyNumberFormat="1" applyFont="1" applyBorder="1"/>
    <xf numFmtId="41" fontId="5" fillId="0" borderId="17" xfId="1" applyNumberFormat="1" applyFont="1" applyBorder="1"/>
    <xf numFmtId="0" fontId="5" fillId="0" borderId="6" xfId="0" applyFont="1" applyBorder="1"/>
    <xf numFmtId="0" fontId="5" fillId="0" borderId="0" xfId="0" applyFont="1"/>
    <xf numFmtId="164" fontId="5" fillId="0" borderId="18" xfId="1" applyNumberFormat="1" applyFont="1" applyBorder="1"/>
    <xf numFmtId="164" fontId="5" fillId="0" borderId="18" xfId="1" quotePrefix="1" applyNumberFormat="1" applyFont="1" applyBorder="1" applyAlignment="1">
      <alignment horizontal="right"/>
    </xf>
    <xf numFmtId="41" fontId="5" fillId="0" borderId="18" xfId="1" quotePrefix="1" applyNumberFormat="1" applyFont="1" applyBorder="1" applyAlignment="1">
      <alignment horizontal="center"/>
    </xf>
    <xf numFmtId="164" fontId="5" fillId="0" borderId="18" xfId="1" quotePrefix="1" applyNumberFormat="1" applyFont="1" applyBorder="1" applyAlignment="1">
      <alignment horizontal="center"/>
    </xf>
    <xf numFmtId="164" fontId="5" fillId="0" borderId="19" xfId="1" quotePrefix="1" applyNumberFormat="1" applyFont="1" applyBorder="1" applyAlignment="1">
      <alignment horizontal="center"/>
    </xf>
    <xf numFmtId="41" fontId="5" fillId="0" borderId="19" xfId="1" quotePrefix="1" applyNumberFormat="1" applyFont="1" applyBorder="1" applyAlignment="1">
      <alignment horizontal="right"/>
    </xf>
    <xf numFmtId="41" fontId="5" fillId="0" borderId="18" xfId="1" applyNumberFormat="1" applyFont="1" applyBorder="1"/>
    <xf numFmtId="41" fontId="5" fillId="0" borderId="9" xfId="1" applyNumberFormat="1" applyFont="1" applyBorder="1"/>
    <xf numFmtId="164" fontId="10" fillId="1" borderId="20" xfId="1" applyNumberFormat="1" applyFont="1" applyFill="1" applyBorder="1"/>
    <xf numFmtId="164" fontId="8" fillId="0" borderId="20" xfId="1" quotePrefix="1" applyNumberFormat="1" applyFont="1" applyBorder="1" applyAlignment="1">
      <alignment horizontal="right"/>
    </xf>
    <xf numFmtId="164" fontId="8" fillId="0" borderId="20" xfId="1" applyNumberFormat="1" applyFont="1" applyBorder="1"/>
    <xf numFmtId="41" fontId="8" fillId="0" borderId="20" xfId="1" quotePrefix="1" applyNumberFormat="1" applyFont="1" applyBorder="1" applyAlignment="1">
      <alignment horizontal="center"/>
    </xf>
    <xf numFmtId="164" fontId="8" fillId="0" borderId="20" xfId="1" quotePrefix="1" applyNumberFormat="1" applyFont="1" applyBorder="1" applyAlignment="1">
      <alignment horizontal="center"/>
    </xf>
    <xf numFmtId="41" fontId="8" fillId="0" borderId="7" xfId="1" quotePrefix="1" applyNumberFormat="1" applyFont="1" applyBorder="1" applyAlignment="1">
      <alignment horizontal="center"/>
    </xf>
    <xf numFmtId="164" fontId="8" fillId="0" borderId="7" xfId="1" quotePrefix="1" applyNumberFormat="1" applyFont="1" applyBorder="1" applyAlignment="1">
      <alignment horizontal="center"/>
    </xf>
    <xf numFmtId="41" fontId="8" fillId="0" borderId="20" xfId="1" quotePrefix="1" applyNumberFormat="1" applyFont="1" applyBorder="1" applyAlignment="1">
      <alignment horizontal="right"/>
    </xf>
    <xf numFmtId="41" fontId="8" fillId="0" borderId="7" xfId="1" applyNumberFormat="1" applyFont="1" applyBorder="1"/>
    <xf numFmtId="41" fontId="8" fillId="0" borderId="8" xfId="1" applyNumberFormat="1" applyFont="1" applyBorder="1"/>
    <xf numFmtId="0" fontId="11" fillId="0" borderId="0" xfId="0" applyFont="1" applyAlignment="1"/>
    <xf numFmtId="0" fontId="12" fillId="0" borderId="0" xfId="0" applyFont="1"/>
    <xf numFmtId="0" fontId="8" fillId="0" borderId="16" xfId="0" applyFont="1" applyBorder="1" applyAlignment="1">
      <alignment horizontal="center"/>
    </xf>
    <xf numFmtId="41" fontId="8" fillId="0" borderId="16" xfId="0" quotePrefix="1" applyNumberFormat="1" applyFont="1" applyBorder="1" applyAlignment="1">
      <alignment horizontal="center"/>
    </xf>
    <xf numFmtId="41" fontId="8" fillId="0" borderId="16" xfId="0" quotePrefix="1" applyNumberFormat="1" applyFont="1" applyBorder="1" applyAlignment="1">
      <alignment horizontal="left" vertical="center"/>
    </xf>
    <xf numFmtId="41" fontId="8" fillId="0" borderId="0" xfId="1" quotePrefix="1" applyNumberFormat="1" applyFont="1" applyBorder="1" applyAlignment="1">
      <alignment horizontal="center"/>
    </xf>
    <xf numFmtId="164" fontId="8" fillId="0" borderId="0" xfId="1" quotePrefix="1" applyNumberFormat="1" applyFont="1" applyBorder="1" applyAlignment="1">
      <alignment horizontal="center"/>
    </xf>
    <xf numFmtId="164" fontId="8" fillId="0" borderId="0" xfId="1" quotePrefix="1" applyNumberFormat="1" applyFont="1" applyBorder="1" applyAlignment="1">
      <alignment horizontal="right"/>
    </xf>
    <xf numFmtId="164" fontId="13" fillId="0" borderId="0" xfId="1" applyNumberFormat="1" applyFont="1" applyBorder="1"/>
    <xf numFmtId="164" fontId="8" fillId="0" borderId="0" xfId="1" applyNumberFormat="1" applyFont="1" applyBorder="1"/>
    <xf numFmtId="41" fontId="8" fillId="0" borderId="0" xfId="1" quotePrefix="1" applyNumberFormat="1" applyFont="1" applyBorder="1" applyAlignment="1">
      <alignment horizontal="right"/>
    </xf>
    <xf numFmtId="41" fontId="8" fillId="0" borderId="0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/>
    <xf numFmtId="41" fontId="3" fillId="0" borderId="0" xfId="0" applyNumberFormat="1" applyFont="1" applyBorder="1"/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tabSelected="1" zoomScale="90" zoomScaleNormal="90" zoomScaleSheetLayoutView="115" workbookViewId="0">
      <selection activeCell="Q35" sqref="Q35"/>
    </sheetView>
  </sheetViews>
  <sheetFormatPr defaultRowHeight="12.75"/>
  <cols>
    <col min="1" max="1" width="5.5703125" customWidth="1"/>
    <col min="2" max="2" width="21.5703125" customWidth="1"/>
    <col min="3" max="3" width="8.7109375" customWidth="1"/>
    <col min="4" max="4" width="10.28515625" customWidth="1"/>
    <col min="5" max="5" width="10.140625" customWidth="1"/>
    <col min="6" max="6" width="11.85546875" customWidth="1"/>
    <col min="7" max="7" width="6.85546875" bestFit="1" customWidth="1"/>
    <col min="8" max="8" width="7.5703125" customWidth="1"/>
    <col min="9" max="10" width="7.140625" customWidth="1"/>
    <col min="11" max="11" width="8.85546875" customWidth="1"/>
    <col min="12" max="12" width="9.28515625" customWidth="1"/>
    <col min="13" max="13" width="6.5703125" customWidth="1"/>
    <col min="14" max="14" width="6.42578125" customWidth="1"/>
    <col min="15" max="15" width="7.7109375" customWidth="1"/>
    <col min="16" max="16" width="7.28515625" customWidth="1"/>
    <col min="17" max="17" width="6.28515625" customWidth="1"/>
    <col min="18" max="18" width="8.42578125" customWidth="1"/>
    <col min="19" max="19" width="10.5703125" customWidth="1"/>
    <col min="20" max="20" width="10.140625" customWidth="1"/>
    <col min="21" max="21" width="11.85546875" customWidth="1"/>
    <col min="22" max="22" width="7.85546875" customWidth="1"/>
  </cols>
  <sheetData>
    <row r="1" spans="1:2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15.75">
      <c r="A3" s="2" t="s">
        <v>45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ht="16.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  <c r="S4" s="3"/>
      <c r="T4" s="4" t="s">
        <v>2</v>
      </c>
      <c r="U4" s="4"/>
    </row>
    <row r="5" spans="1:22" ht="15" thickTop="1">
      <c r="A5" s="5" t="s">
        <v>3</v>
      </c>
      <c r="B5" s="5" t="s">
        <v>4</v>
      </c>
      <c r="C5" s="6" t="s">
        <v>5</v>
      </c>
      <c r="D5" s="7" t="s">
        <v>6</v>
      </c>
      <c r="E5" s="8"/>
      <c r="F5" s="8"/>
      <c r="G5" s="9" t="s">
        <v>7</v>
      </c>
      <c r="H5" s="10"/>
      <c r="I5" s="10"/>
      <c r="J5" s="9" t="s">
        <v>8</v>
      </c>
      <c r="K5" s="10"/>
      <c r="L5" s="42"/>
      <c r="M5" s="9" t="s">
        <v>9</v>
      </c>
      <c r="N5" s="10"/>
      <c r="O5" s="10"/>
      <c r="P5" s="9" t="s">
        <v>10</v>
      </c>
      <c r="Q5" s="10"/>
      <c r="R5" s="10"/>
      <c r="S5" s="9" t="s">
        <v>11</v>
      </c>
      <c r="T5" s="10"/>
      <c r="U5" s="10"/>
      <c r="V5" s="11"/>
    </row>
    <row r="6" spans="1:22" ht="15" thickBot="1">
      <c r="A6" s="12"/>
      <c r="B6" s="12"/>
      <c r="C6" s="13" t="s">
        <v>12</v>
      </c>
      <c r="D6" s="14" t="s">
        <v>13</v>
      </c>
      <c r="E6" s="14" t="s">
        <v>14</v>
      </c>
      <c r="F6" s="14" t="s">
        <v>15</v>
      </c>
      <c r="G6" s="14" t="s">
        <v>13</v>
      </c>
      <c r="H6" s="14" t="s">
        <v>14</v>
      </c>
      <c r="I6" s="14" t="s">
        <v>15</v>
      </c>
      <c r="J6" s="14" t="s">
        <v>13</v>
      </c>
      <c r="K6" s="14" t="s">
        <v>14</v>
      </c>
      <c r="L6" s="14" t="s">
        <v>15</v>
      </c>
      <c r="M6" s="14" t="s">
        <v>13</v>
      </c>
      <c r="N6" s="14" t="s">
        <v>14</v>
      </c>
      <c r="O6" s="14" t="s">
        <v>15</v>
      </c>
      <c r="P6" s="14" t="s">
        <v>13</v>
      </c>
      <c r="Q6" s="14" t="s">
        <v>14</v>
      </c>
      <c r="R6" s="14" t="s">
        <v>15</v>
      </c>
      <c r="S6" s="14" t="s">
        <v>13</v>
      </c>
      <c r="T6" s="14" t="s">
        <v>14</v>
      </c>
      <c r="U6" s="14" t="s">
        <v>15</v>
      </c>
      <c r="V6" s="11"/>
    </row>
    <row r="7" spans="1:22" ht="14.25" thickTop="1" thickBot="1">
      <c r="A7" s="15">
        <v>1</v>
      </c>
      <c r="B7" s="16">
        <v>2</v>
      </c>
      <c r="C7" s="17">
        <v>3</v>
      </c>
      <c r="D7" s="18">
        <v>4</v>
      </c>
      <c r="E7" s="16">
        <v>5</v>
      </c>
      <c r="F7" s="19">
        <v>6</v>
      </c>
      <c r="G7" s="18">
        <v>7</v>
      </c>
      <c r="H7" s="16">
        <v>8</v>
      </c>
      <c r="I7" s="19">
        <v>9</v>
      </c>
      <c r="J7" s="18">
        <v>10</v>
      </c>
      <c r="K7" s="16">
        <v>11</v>
      </c>
      <c r="L7" s="19">
        <v>12</v>
      </c>
      <c r="M7" s="18">
        <v>13</v>
      </c>
      <c r="N7" s="16">
        <v>14</v>
      </c>
      <c r="O7" s="19">
        <v>15</v>
      </c>
      <c r="P7" s="18">
        <v>16</v>
      </c>
      <c r="Q7" s="16">
        <v>17</v>
      </c>
      <c r="R7" s="19">
        <v>18</v>
      </c>
      <c r="S7" s="18">
        <v>19</v>
      </c>
      <c r="T7" s="16">
        <v>20</v>
      </c>
      <c r="U7" s="15">
        <v>21</v>
      </c>
      <c r="V7" s="11"/>
    </row>
    <row r="8" spans="1:22" ht="15">
      <c r="A8" s="20">
        <v>1</v>
      </c>
      <c r="B8" s="21" t="s">
        <v>16</v>
      </c>
      <c r="C8" s="43">
        <v>1217</v>
      </c>
      <c r="D8" s="44">
        <v>1898</v>
      </c>
      <c r="E8" s="45">
        <v>1930</v>
      </c>
      <c r="F8" s="45">
        <f>SUM(D8+E8)</f>
        <v>3828</v>
      </c>
      <c r="G8" s="46">
        <v>4</v>
      </c>
      <c r="H8" s="46">
        <v>2</v>
      </c>
      <c r="I8" s="47">
        <f>SUM(G8+H8)</f>
        <v>6</v>
      </c>
      <c r="J8" s="46">
        <v>1</v>
      </c>
      <c r="K8" s="46">
        <v>0</v>
      </c>
      <c r="L8" s="47">
        <f>J8+K8</f>
        <v>1</v>
      </c>
      <c r="M8" s="46">
        <v>1</v>
      </c>
      <c r="N8" s="46">
        <v>0</v>
      </c>
      <c r="O8" s="47">
        <f>SUM(M8+N8)</f>
        <v>1</v>
      </c>
      <c r="P8" s="46">
        <v>1</v>
      </c>
      <c r="Q8" s="46">
        <v>0</v>
      </c>
      <c r="R8" s="47">
        <f>SUM(P8+Q8)</f>
        <v>1</v>
      </c>
      <c r="S8" s="48">
        <f>SUM((D8+G8-J8+M8-P8))</f>
        <v>1901</v>
      </c>
      <c r="T8" s="49">
        <f>SUM(E8+H8-K8+N8-Q8)</f>
        <v>1932</v>
      </c>
      <c r="U8" s="50">
        <f>SUM(S8+T8)</f>
        <v>3833</v>
      </c>
      <c r="V8" s="11"/>
    </row>
    <row r="9" spans="1:22" ht="15">
      <c r="A9" s="22">
        <v>2</v>
      </c>
      <c r="B9" s="23" t="s">
        <v>17</v>
      </c>
      <c r="C9" s="51">
        <v>2252</v>
      </c>
      <c r="D9" s="44">
        <v>3378</v>
      </c>
      <c r="E9" s="45">
        <v>3281</v>
      </c>
      <c r="F9" s="45">
        <f>D9+E9</f>
        <v>6659</v>
      </c>
      <c r="G9" s="46">
        <v>4</v>
      </c>
      <c r="H9" s="46">
        <v>2</v>
      </c>
      <c r="I9" s="47">
        <f>G9+H9</f>
        <v>6</v>
      </c>
      <c r="J9" s="46">
        <v>2</v>
      </c>
      <c r="K9" s="46">
        <v>2</v>
      </c>
      <c r="L9" s="47">
        <f>SUM(J9+K9)</f>
        <v>4</v>
      </c>
      <c r="M9" s="46">
        <v>2</v>
      </c>
      <c r="N9" s="46">
        <v>4</v>
      </c>
      <c r="O9" s="47">
        <f>M9+N9</f>
        <v>6</v>
      </c>
      <c r="P9" s="46">
        <v>6</v>
      </c>
      <c r="Q9" s="46">
        <v>6</v>
      </c>
      <c r="R9" s="47">
        <f>P9+Q9</f>
        <v>12</v>
      </c>
      <c r="S9" s="48">
        <f t="shared" ref="S9:S23" si="0">SUM((D9+G9-J9+M9-P9))</f>
        <v>3376</v>
      </c>
      <c r="T9" s="49">
        <f t="shared" ref="T9:T23" si="1">SUM(E9+H9-K9+N9-Q9)</f>
        <v>3279</v>
      </c>
      <c r="U9" s="50">
        <f>SUM(S9+T9)</f>
        <v>6655</v>
      </c>
      <c r="V9" s="11"/>
    </row>
    <row r="10" spans="1:22" ht="15">
      <c r="A10" s="22">
        <v>3</v>
      </c>
      <c r="B10" s="23" t="s">
        <v>18</v>
      </c>
      <c r="C10" s="45">
        <v>1771</v>
      </c>
      <c r="D10" s="44">
        <v>2712</v>
      </c>
      <c r="E10" s="45">
        <v>2606</v>
      </c>
      <c r="F10" s="45">
        <f>SUM(D10+E10)</f>
        <v>5318</v>
      </c>
      <c r="G10" s="46">
        <v>0</v>
      </c>
      <c r="H10" s="46">
        <v>0</v>
      </c>
      <c r="I10" s="47">
        <f>G10+H10</f>
        <v>0</v>
      </c>
      <c r="J10" s="46">
        <v>0</v>
      </c>
      <c r="K10" s="46">
        <v>2</v>
      </c>
      <c r="L10" s="47">
        <f>J10+K10</f>
        <v>2</v>
      </c>
      <c r="M10" s="46">
        <v>0</v>
      </c>
      <c r="N10" s="46">
        <v>0</v>
      </c>
      <c r="O10" s="47">
        <f>M10+N10</f>
        <v>0</v>
      </c>
      <c r="P10" s="46">
        <v>2</v>
      </c>
      <c r="Q10" s="46">
        <v>1</v>
      </c>
      <c r="R10" s="47">
        <f>SUM(P10+Q10)</f>
        <v>3</v>
      </c>
      <c r="S10" s="48">
        <f t="shared" si="0"/>
        <v>2710</v>
      </c>
      <c r="T10" s="49">
        <f t="shared" si="1"/>
        <v>2603</v>
      </c>
      <c r="U10" s="50">
        <f>SUM(S10+T10)</f>
        <v>5313</v>
      </c>
      <c r="V10" s="11"/>
    </row>
    <row r="11" spans="1:22" ht="15">
      <c r="A11" s="22">
        <v>4</v>
      </c>
      <c r="B11" s="23" t="s">
        <v>19</v>
      </c>
      <c r="C11" s="51">
        <v>1072</v>
      </c>
      <c r="D11" s="44">
        <v>1728</v>
      </c>
      <c r="E11" s="45">
        <v>1705</v>
      </c>
      <c r="F11" s="45">
        <f>SUM(D11+E11)</f>
        <v>3433</v>
      </c>
      <c r="G11" s="46">
        <v>1</v>
      </c>
      <c r="H11" s="46">
        <v>2</v>
      </c>
      <c r="I11" s="47">
        <f t="shared" ref="I11:I26" si="2">SUM(G11+H11)</f>
        <v>3</v>
      </c>
      <c r="J11" s="46">
        <v>4</v>
      </c>
      <c r="K11" s="46">
        <v>1</v>
      </c>
      <c r="L11" s="47">
        <f>SUM(J11+K11)</f>
        <v>5</v>
      </c>
      <c r="M11" s="46">
        <v>1</v>
      </c>
      <c r="N11" s="46">
        <v>3</v>
      </c>
      <c r="O11" s="47">
        <f t="shared" ref="O11:O24" si="3">SUM(M11+N11)</f>
        <v>4</v>
      </c>
      <c r="P11" s="46">
        <v>3</v>
      </c>
      <c r="Q11" s="46">
        <v>2</v>
      </c>
      <c r="R11" s="47">
        <f t="shared" ref="R11:R26" si="4">SUM(P11+Q11)</f>
        <v>5</v>
      </c>
      <c r="S11" s="48">
        <f t="shared" si="0"/>
        <v>1723</v>
      </c>
      <c r="T11" s="49">
        <f t="shared" si="1"/>
        <v>1707</v>
      </c>
      <c r="U11" s="50">
        <f t="shared" ref="U11:U27" si="5">SUM(S11+T11)</f>
        <v>3430</v>
      </c>
      <c r="V11" s="11"/>
    </row>
    <row r="12" spans="1:22" ht="15">
      <c r="A12" s="22">
        <v>5</v>
      </c>
      <c r="B12" s="23" t="s">
        <v>20</v>
      </c>
      <c r="C12" s="45">
        <v>1545</v>
      </c>
      <c r="D12" s="44">
        <v>2674</v>
      </c>
      <c r="E12" s="45">
        <v>2622</v>
      </c>
      <c r="F12" s="45">
        <f>D12+E12</f>
        <v>5296</v>
      </c>
      <c r="G12" s="46">
        <v>1</v>
      </c>
      <c r="H12" s="46">
        <v>0</v>
      </c>
      <c r="I12" s="47">
        <f t="shared" si="2"/>
        <v>1</v>
      </c>
      <c r="J12" s="46">
        <v>0</v>
      </c>
      <c r="K12" s="46">
        <v>2</v>
      </c>
      <c r="L12" s="47">
        <f>J12+K12</f>
        <v>2</v>
      </c>
      <c r="M12" s="46">
        <v>1</v>
      </c>
      <c r="N12" s="46">
        <v>0</v>
      </c>
      <c r="O12" s="47">
        <f t="shared" si="3"/>
        <v>1</v>
      </c>
      <c r="P12" s="46">
        <v>0</v>
      </c>
      <c r="Q12" s="46">
        <v>0</v>
      </c>
      <c r="R12" s="47">
        <f>P12+Q12</f>
        <v>0</v>
      </c>
      <c r="S12" s="48">
        <f t="shared" si="0"/>
        <v>2676</v>
      </c>
      <c r="T12" s="49">
        <f t="shared" si="1"/>
        <v>2620</v>
      </c>
      <c r="U12" s="50">
        <f t="shared" si="5"/>
        <v>5296</v>
      </c>
      <c r="V12" s="11"/>
    </row>
    <row r="13" spans="1:22" ht="15">
      <c r="A13" s="22">
        <v>6</v>
      </c>
      <c r="B13" s="23" t="s">
        <v>21</v>
      </c>
      <c r="C13" s="45">
        <v>3360</v>
      </c>
      <c r="D13" s="44">
        <v>6139</v>
      </c>
      <c r="E13" s="45">
        <v>5900</v>
      </c>
      <c r="F13" s="45">
        <f>SUM(D13+E13)</f>
        <v>12039</v>
      </c>
      <c r="G13" s="46">
        <v>4</v>
      </c>
      <c r="H13" s="46">
        <v>3</v>
      </c>
      <c r="I13" s="47">
        <f t="shared" si="2"/>
        <v>7</v>
      </c>
      <c r="J13" s="46">
        <v>3</v>
      </c>
      <c r="K13" s="46">
        <v>6</v>
      </c>
      <c r="L13" s="47">
        <f>J13+K13</f>
        <v>9</v>
      </c>
      <c r="M13" s="46">
        <v>0</v>
      </c>
      <c r="N13" s="46">
        <v>0</v>
      </c>
      <c r="O13" s="47">
        <f t="shared" si="3"/>
        <v>0</v>
      </c>
      <c r="P13" s="46">
        <v>4</v>
      </c>
      <c r="Q13" s="46">
        <v>2</v>
      </c>
      <c r="R13" s="47">
        <f>SUM(P13+Q13)</f>
        <v>6</v>
      </c>
      <c r="S13" s="48">
        <f t="shared" si="0"/>
        <v>6136</v>
      </c>
      <c r="T13" s="49">
        <f t="shared" si="1"/>
        <v>5895</v>
      </c>
      <c r="U13" s="50">
        <f t="shared" si="5"/>
        <v>12031</v>
      </c>
      <c r="V13" s="11"/>
    </row>
    <row r="14" spans="1:22" ht="15">
      <c r="A14" s="22">
        <v>7</v>
      </c>
      <c r="B14" s="23" t="s">
        <v>22</v>
      </c>
      <c r="C14" s="45">
        <v>2355</v>
      </c>
      <c r="D14" s="44">
        <v>3663</v>
      </c>
      <c r="E14" s="45">
        <v>3693</v>
      </c>
      <c r="F14" s="45">
        <f>SUM(D14+E14)</f>
        <v>7356</v>
      </c>
      <c r="G14" s="46">
        <v>2</v>
      </c>
      <c r="H14" s="46">
        <v>3</v>
      </c>
      <c r="I14" s="47">
        <f>G14+H14</f>
        <v>5</v>
      </c>
      <c r="J14" s="46">
        <v>3</v>
      </c>
      <c r="K14" s="46">
        <v>3</v>
      </c>
      <c r="L14" s="47">
        <f>J14+K14</f>
        <v>6</v>
      </c>
      <c r="M14" s="46">
        <v>0</v>
      </c>
      <c r="N14" s="46">
        <v>1</v>
      </c>
      <c r="O14" s="47">
        <f t="shared" si="3"/>
        <v>1</v>
      </c>
      <c r="P14" s="46">
        <v>6</v>
      </c>
      <c r="Q14" s="46">
        <v>7</v>
      </c>
      <c r="R14" s="47">
        <f>SUM(P14+Q14)</f>
        <v>13</v>
      </c>
      <c r="S14" s="48">
        <v>2934</v>
      </c>
      <c r="T14" s="49">
        <v>3098</v>
      </c>
      <c r="U14" s="49">
        <f>SUM(S14+T14)</f>
        <v>6032</v>
      </c>
      <c r="V14" s="11"/>
    </row>
    <row r="15" spans="1:22" ht="15">
      <c r="A15" s="22">
        <v>8</v>
      </c>
      <c r="B15" s="23" t="s">
        <v>23</v>
      </c>
      <c r="C15" s="45">
        <v>2359</v>
      </c>
      <c r="D15" s="44">
        <v>3654</v>
      </c>
      <c r="E15" s="45">
        <v>3679</v>
      </c>
      <c r="F15" s="45">
        <f>SUM(D15+E15)</f>
        <v>7333</v>
      </c>
      <c r="G15" s="46">
        <v>2</v>
      </c>
      <c r="H15" s="46">
        <v>1</v>
      </c>
      <c r="I15" s="47">
        <f>SUM(G15+H15)</f>
        <v>3</v>
      </c>
      <c r="J15" s="46">
        <v>6</v>
      </c>
      <c r="K15" s="46">
        <v>2</v>
      </c>
      <c r="L15" s="47">
        <f>J15+K15</f>
        <v>8</v>
      </c>
      <c r="M15" s="46">
        <v>2</v>
      </c>
      <c r="N15" s="46">
        <v>2</v>
      </c>
      <c r="O15" s="47">
        <f t="shared" si="3"/>
        <v>4</v>
      </c>
      <c r="P15" s="46">
        <v>4</v>
      </c>
      <c r="Q15" s="46">
        <v>1</v>
      </c>
      <c r="R15" s="47">
        <f>SUM(P15+Q15)</f>
        <v>5</v>
      </c>
      <c r="S15" s="48">
        <f>SUM((D15+G15-J15+M15-P15))</f>
        <v>3648</v>
      </c>
      <c r="T15" s="49">
        <f>SUM(E15+H15-K15+N15-Q15)</f>
        <v>3679</v>
      </c>
      <c r="U15" s="50">
        <f>SUM(S15+T15)</f>
        <v>7327</v>
      </c>
      <c r="V15" s="11"/>
    </row>
    <row r="16" spans="1:22" ht="15">
      <c r="A16" s="22">
        <v>9</v>
      </c>
      <c r="B16" s="23" t="s">
        <v>24</v>
      </c>
      <c r="C16" s="51">
        <v>1195</v>
      </c>
      <c r="D16" s="44">
        <v>1965</v>
      </c>
      <c r="E16" s="45">
        <v>1987</v>
      </c>
      <c r="F16" s="45">
        <f>SUM(D16+E16)</f>
        <v>3952</v>
      </c>
      <c r="G16" s="46">
        <v>1</v>
      </c>
      <c r="H16" s="46">
        <v>0</v>
      </c>
      <c r="I16" s="47">
        <f t="shared" si="2"/>
        <v>1</v>
      </c>
      <c r="J16" s="46">
        <v>1</v>
      </c>
      <c r="K16" s="46">
        <v>3</v>
      </c>
      <c r="L16" s="47">
        <f>SUM(J16+K16)</f>
        <v>4</v>
      </c>
      <c r="M16" s="46">
        <v>2</v>
      </c>
      <c r="N16" s="46">
        <v>3</v>
      </c>
      <c r="O16" s="47">
        <f t="shared" si="3"/>
        <v>5</v>
      </c>
      <c r="P16" s="46">
        <v>4</v>
      </c>
      <c r="Q16" s="46">
        <v>2</v>
      </c>
      <c r="R16" s="47">
        <f t="shared" si="4"/>
        <v>6</v>
      </c>
      <c r="S16" s="48">
        <f t="shared" si="0"/>
        <v>1963</v>
      </c>
      <c r="T16" s="49">
        <f t="shared" si="1"/>
        <v>1985</v>
      </c>
      <c r="U16" s="50">
        <f t="shared" si="5"/>
        <v>3948</v>
      </c>
      <c r="V16" s="11"/>
    </row>
    <row r="17" spans="1:23" ht="15">
      <c r="A17" s="22">
        <v>10</v>
      </c>
      <c r="B17" s="23" t="s">
        <v>25</v>
      </c>
      <c r="C17" s="51">
        <v>1240</v>
      </c>
      <c r="D17" s="44">
        <v>2059</v>
      </c>
      <c r="E17" s="45">
        <v>1915</v>
      </c>
      <c r="F17" s="45">
        <f>SUM(D17+E17)</f>
        <v>3974</v>
      </c>
      <c r="G17" s="46">
        <v>4</v>
      </c>
      <c r="H17" s="46">
        <v>2</v>
      </c>
      <c r="I17" s="47">
        <f t="shared" si="2"/>
        <v>6</v>
      </c>
      <c r="J17" s="46">
        <v>2</v>
      </c>
      <c r="K17" s="46">
        <v>5</v>
      </c>
      <c r="L17" s="47">
        <f>SUM(J17+K17)</f>
        <v>7</v>
      </c>
      <c r="M17" s="46">
        <v>0</v>
      </c>
      <c r="N17" s="46">
        <v>2</v>
      </c>
      <c r="O17" s="47">
        <f t="shared" si="3"/>
        <v>2</v>
      </c>
      <c r="P17" s="46">
        <v>1</v>
      </c>
      <c r="Q17" s="46">
        <v>0</v>
      </c>
      <c r="R17" s="47">
        <f t="shared" si="4"/>
        <v>1</v>
      </c>
      <c r="S17" s="48">
        <f t="shared" si="0"/>
        <v>2060</v>
      </c>
      <c r="T17" s="49">
        <f>E17+H17-K17+N17-Q17</f>
        <v>1914</v>
      </c>
      <c r="U17" s="50">
        <f t="shared" si="5"/>
        <v>3974</v>
      </c>
      <c r="V17" s="11"/>
    </row>
    <row r="18" spans="1:23" ht="15">
      <c r="A18" s="22">
        <v>11</v>
      </c>
      <c r="B18" s="23" t="s">
        <v>26</v>
      </c>
      <c r="C18" s="45">
        <v>3816</v>
      </c>
      <c r="D18" s="44">
        <v>3739</v>
      </c>
      <c r="E18" s="45">
        <v>3632</v>
      </c>
      <c r="F18" s="45">
        <f>D18+E18</f>
        <v>7371</v>
      </c>
      <c r="G18" s="46">
        <v>5</v>
      </c>
      <c r="H18" s="46">
        <v>3</v>
      </c>
      <c r="I18" s="47">
        <f t="shared" si="2"/>
        <v>8</v>
      </c>
      <c r="J18" s="46">
        <v>2</v>
      </c>
      <c r="K18" s="46">
        <v>2</v>
      </c>
      <c r="L18" s="47">
        <f>SUM(J18+K18)</f>
        <v>4</v>
      </c>
      <c r="M18" s="46">
        <v>2</v>
      </c>
      <c r="N18" s="46">
        <v>8</v>
      </c>
      <c r="O18" s="47">
        <f t="shared" si="3"/>
        <v>10</v>
      </c>
      <c r="P18" s="46">
        <v>11</v>
      </c>
      <c r="Q18" s="46">
        <v>8</v>
      </c>
      <c r="R18" s="47">
        <f t="shared" si="4"/>
        <v>19</v>
      </c>
      <c r="S18" s="48">
        <f t="shared" si="0"/>
        <v>3733</v>
      </c>
      <c r="T18" s="49">
        <f>SUM(E18+H18-K18+N18-Q18)</f>
        <v>3633</v>
      </c>
      <c r="U18" s="50">
        <f t="shared" si="5"/>
        <v>7366</v>
      </c>
      <c r="V18" s="11"/>
    </row>
    <row r="19" spans="1:23" ht="15">
      <c r="A19" s="22">
        <v>12</v>
      </c>
      <c r="B19" s="23" t="s">
        <v>27</v>
      </c>
      <c r="C19" s="51">
        <v>2004</v>
      </c>
      <c r="D19" s="44">
        <v>3009</v>
      </c>
      <c r="E19" s="45">
        <v>3087</v>
      </c>
      <c r="F19" s="45">
        <f>D19+E19</f>
        <v>6096</v>
      </c>
      <c r="G19" s="46">
        <v>1</v>
      </c>
      <c r="H19" s="46">
        <v>2</v>
      </c>
      <c r="I19" s="47">
        <f t="shared" si="2"/>
        <v>3</v>
      </c>
      <c r="J19" s="46">
        <v>2</v>
      </c>
      <c r="K19" s="46">
        <v>1</v>
      </c>
      <c r="L19" s="47">
        <f>SUM(J19+K19)</f>
        <v>3</v>
      </c>
      <c r="M19" s="46">
        <v>3</v>
      </c>
      <c r="N19" s="46">
        <v>3</v>
      </c>
      <c r="O19" s="47">
        <f t="shared" si="3"/>
        <v>6</v>
      </c>
      <c r="P19" s="46">
        <v>2</v>
      </c>
      <c r="Q19" s="46">
        <v>4</v>
      </c>
      <c r="R19" s="47">
        <f t="shared" si="4"/>
        <v>6</v>
      </c>
      <c r="S19" s="48">
        <f t="shared" si="0"/>
        <v>3009</v>
      </c>
      <c r="T19" s="49">
        <f>E19+H19-K19+N19-Q19</f>
        <v>3087</v>
      </c>
      <c r="U19" s="50">
        <f t="shared" si="5"/>
        <v>6096</v>
      </c>
      <c r="V19" s="11"/>
    </row>
    <row r="20" spans="1:23" ht="15">
      <c r="A20" s="22">
        <v>13</v>
      </c>
      <c r="B20" s="23" t="s">
        <v>28</v>
      </c>
      <c r="C20" s="45">
        <v>946</v>
      </c>
      <c r="D20" s="44">
        <v>1716</v>
      </c>
      <c r="E20" s="45">
        <v>1629</v>
      </c>
      <c r="F20" s="45">
        <f>SUM(D20+E20)</f>
        <v>3345</v>
      </c>
      <c r="G20" s="46">
        <v>1</v>
      </c>
      <c r="H20" s="46">
        <v>1</v>
      </c>
      <c r="I20" s="47">
        <f t="shared" si="2"/>
        <v>2</v>
      </c>
      <c r="J20" s="46">
        <v>2</v>
      </c>
      <c r="K20" s="46">
        <v>0</v>
      </c>
      <c r="L20" s="47">
        <f>J20+K20</f>
        <v>2</v>
      </c>
      <c r="M20" s="46">
        <v>2</v>
      </c>
      <c r="N20" s="46">
        <v>0</v>
      </c>
      <c r="O20" s="47">
        <f>M20+N20</f>
        <v>2</v>
      </c>
      <c r="P20" s="46">
        <v>3</v>
      </c>
      <c r="Q20" s="46">
        <v>3</v>
      </c>
      <c r="R20" s="47">
        <f t="shared" si="4"/>
        <v>6</v>
      </c>
      <c r="S20" s="48">
        <f t="shared" si="0"/>
        <v>1714</v>
      </c>
      <c r="T20" s="49">
        <f>SUM(E20+H20-K20+N20-Q20)</f>
        <v>1627</v>
      </c>
      <c r="U20" s="50">
        <f t="shared" si="5"/>
        <v>3341</v>
      </c>
      <c r="V20" s="11"/>
    </row>
    <row r="21" spans="1:23" ht="15">
      <c r="A21" s="22">
        <v>14</v>
      </c>
      <c r="B21" s="23" t="s">
        <v>29</v>
      </c>
      <c r="C21" s="51">
        <v>2940</v>
      </c>
      <c r="D21" s="44">
        <v>4376</v>
      </c>
      <c r="E21" s="45">
        <v>4300</v>
      </c>
      <c r="F21" s="45">
        <f>SUM(D21+E21)</f>
        <v>8676</v>
      </c>
      <c r="G21" s="46">
        <v>3</v>
      </c>
      <c r="H21" s="46">
        <v>4</v>
      </c>
      <c r="I21" s="47">
        <f t="shared" si="2"/>
        <v>7</v>
      </c>
      <c r="J21" s="46">
        <v>5</v>
      </c>
      <c r="K21" s="46">
        <v>0</v>
      </c>
      <c r="L21" s="47">
        <f>SUM(J21+K21)</f>
        <v>5</v>
      </c>
      <c r="M21" s="46">
        <v>2</v>
      </c>
      <c r="N21" s="46">
        <v>1</v>
      </c>
      <c r="O21" s="47">
        <f t="shared" si="3"/>
        <v>3</v>
      </c>
      <c r="P21" s="46">
        <v>3</v>
      </c>
      <c r="Q21" s="46">
        <v>2</v>
      </c>
      <c r="R21" s="47">
        <f>SUM(P21+Q21)</f>
        <v>5</v>
      </c>
      <c r="S21" s="48">
        <f t="shared" si="0"/>
        <v>4373</v>
      </c>
      <c r="T21" s="49">
        <f t="shared" si="1"/>
        <v>4303</v>
      </c>
      <c r="U21" s="50">
        <f t="shared" si="5"/>
        <v>8676</v>
      </c>
      <c r="V21" s="11"/>
    </row>
    <row r="22" spans="1:23" ht="15">
      <c r="A22" s="22">
        <v>15</v>
      </c>
      <c r="B22" s="23" t="s">
        <v>30</v>
      </c>
      <c r="C22" s="51">
        <v>1043</v>
      </c>
      <c r="D22" s="44">
        <v>1746</v>
      </c>
      <c r="E22" s="45">
        <v>1708</v>
      </c>
      <c r="F22" s="45">
        <f>D22+E22</f>
        <v>3454</v>
      </c>
      <c r="G22" s="46">
        <v>2</v>
      </c>
      <c r="H22" s="46">
        <v>4</v>
      </c>
      <c r="I22" s="47">
        <f>G22+H22</f>
        <v>6</v>
      </c>
      <c r="J22" s="46">
        <v>1</v>
      </c>
      <c r="K22" s="46">
        <v>2</v>
      </c>
      <c r="L22" s="47">
        <f>J22+K22</f>
        <v>3</v>
      </c>
      <c r="M22" s="46">
        <v>0</v>
      </c>
      <c r="N22" s="46">
        <v>1</v>
      </c>
      <c r="O22" s="47">
        <f>SUM(M22+N22)</f>
        <v>1</v>
      </c>
      <c r="P22" s="46">
        <v>0</v>
      </c>
      <c r="Q22" s="46">
        <v>1</v>
      </c>
      <c r="R22" s="47">
        <f>P22+Q22</f>
        <v>1</v>
      </c>
      <c r="S22" s="48">
        <f t="shared" si="0"/>
        <v>1747</v>
      </c>
      <c r="T22" s="49">
        <f t="shared" si="1"/>
        <v>1710</v>
      </c>
      <c r="U22" s="50">
        <f t="shared" si="5"/>
        <v>3457</v>
      </c>
      <c r="V22" s="11"/>
    </row>
    <row r="23" spans="1:23" ht="15">
      <c r="A23" s="22">
        <v>16</v>
      </c>
      <c r="B23" s="23" t="s">
        <v>31</v>
      </c>
      <c r="C23" s="51">
        <v>535</v>
      </c>
      <c r="D23" s="44">
        <v>857</v>
      </c>
      <c r="E23" s="45">
        <v>821</v>
      </c>
      <c r="F23" s="45">
        <f>D23+E23</f>
        <v>1678</v>
      </c>
      <c r="G23" s="46">
        <v>1</v>
      </c>
      <c r="H23" s="46">
        <v>2</v>
      </c>
      <c r="I23" s="47">
        <f>G23+H23</f>
        <v>3</v>
      </c>
      <c r="J23" s="46">
        <v>1</v>
      </c>
      <c r="K23" s="46">
        <v>2</v>
      </c>
      <c r="L23" s="47">
        <f>J23+K23</f>
        <v>3</v>
      </c>
      <c r="M23" s="46">
        <v>0</v>
      </c>
      <c r="N23" s="46">
        <v>0</v>
      </c>
      <c r="O23" s="47">
        <f t="shared" si="3"/>
        <v>0</v>
      </c>
      <c r="P23" s="46">
        <v>0</v>
      </c>
      <c r="Q23" s="46">
        <v>0</v>
      </c>
      <c r="R23" s="47">
        <f t="shared" si="4"/>
        <v>0</v>
      </c>
      <c r="S23" s="48">
        <f t="shared" si="0"/>
        <v>857</v>
      </c>
      <c r="T23" s="49">
        <f t="shared" si="1"/>
        <v>821</v>
      </c>
      <c r="U23" s="50">
        <f t="shared" si="5"/>
        <v>1678</v>
      </c>
      <c r="V23" s="11"/>
    </row>
    <row r="24" spans="1:23" ht="15">
      <c r="A24" s="22">
        <v>17</v>
      </c>
      <c r="B24" s="23" t="s">
        <v>32</v>
      </c>
      <c r="C24" s="51">
        <v>2408</v>
      </c>
      <c r="D24" s="44">
        <v>2579</v>
      </c>
      <c r="E24" s="45">
        <v>2675</v>
      </c>
      <c r="F24" s="45">
        <f>D24+E24</f>
        <v>5254</v>
      </c>
      <c r="G24" s="46">
        <v>1</v>
      </c>
      <c r="H24" s="46">
        <v>1</v>
      </c>
      <c r="I24" s="47">
        <f t="shared" si="2"/>
        <v>2</v>
      </c>
      <c r="J24" s="46">
        <v>1</v>
      </c>
      <c r="K24" s="46">
        <v>2</v>
      </c>
      <c r="L24" s="47">
        <f>SUM(J24+K24)</f>
        <v>3</v>
      </c>
      <c r="M24" s="46">
        <v>0</v>
      </c>
      <c r="N24" s="46">
        <v>3</v>
      </c>
      <c r="O24" s="47">
        <f t="shared" si="3"/>
        <v>3</v>
      </c>
      <c r="P24" s="46">
        <v>2</v>
      </c>
      <c r="Q24" s="46">
        <v>2</v>
      </c>
      <c r="R24" s="47">
        <f t="shared" si="4"/>
        <v>4</v>
      </c>
      <c r="S24" s="48">
        <f>D24+G24-J24+M24-P24</f>
        <v>2577</v>
      </c>
      <c r="T24" s="49">
        <f>E24+H24-K24+N24-Q24</f>
        <v>2675</v>
      </c>
      <c r="U24" s="50">
        <f>S24+T24</f>
        <v>5252</v>
      </c>
      <c r="V24" s="11"/>
    </row>
    <row r="25" spans="1:23" ht="15">
      <c r="A25" s="22">
        <v>18</v>
      </c>
      <c r="B25" s="23" t="s">
        <v>33</v>
      </c>
      <c r="C25" s="52">
        <v>6492</v>
      </c>
      <c r="D25" s="53">
        <v>10569</v>
      </c>
      <c r="E25" s="52">
        <v>10760</v>
      </c>
      <c r="F25" s="52">
        <f>SUM(D25+E25)</f>
        <v>21329</v>
      </c>
      <c r="G25" s="54">
        <v>8</v>
      </c>
      <c r="H25" s="54">
        <v>7</v>
      </c>
      <c r="I25" s="55">
        <f t="shared" si="2"/>
        <v>15</v>
      </c>
      <c r="J25" s="54">
        <v>4</v>
      </c>
      <c r="K25" s="54">
        <v>6</v>
      </c>
      <c r="L25" s="55">
        <f>SUM(J25+K25)</f>
        <v>10</v>
      </c>
      <c r="M25" s="54">
        <v>9</v>
      </c>
      <c r="N25" s="54">
        <v>12</v>
      </c>
      <c r="O25" s="55">
        <f>SUM(M25+N25)</f>
        <v>21</v>
      </c>
      <c r="P25" s="54">
        <v>7</v>
      </c>
      <c r="Q25" s="54">
        <v>6</v>
      </c>
      <c r="R25" s="55">
        <f t="shared" si="4"/>
        <v>13</v>
      </c>
      <c r="S25" s="56">
        <f>SUM((D25+G25-J25+M25-P25))</f>
        <v>10575</v>
      </c>
      <c r="T25" s="57">
        <f>SUM(E25+H25-K25+N25-Q25)</f>
        <v>10767</v>
      </c>
      <c r="U25" s="58">
        <f>S25+T25</f>
        <v>21342</v>
      </c>
      <c r="V25" s="59"/>
      <c r="W25" s="60"/>
    </row>
    <row r="26" spans="1:23" ht="15.75" thickBot="1">
      <c r="A26" s="24">
        <v>19</v>
      </c>
      <c r="B26" s="25" t="s">
        <v>34</v>
      </c>
      <c r="C26" s="61">
        <v>1010</v>
      </c>
      <c r="D26" s="62">
        <v>1722</v>
      </c>
      <c r="E26" s="61">
        <v>1829</v>
      </c>
      <c r="F26" s="61">
        <f>SUM(D26+E26)</f>
        <v>3551</v>
      </c>
      <c r="G26" s="63">
        <v>1</v>
      </c>
      <c r="H26" s="63">
        <v>2</v>
      </c>
      <c r="I26" s="64">
        <f t="shared" si="2"/>
        <v>3</v>
      </c>
      <c r="J26" s="63">
        <v>1</v>
      </c>
      <c r="K26" s="63">
        <v>1</v>
      </c>
      <c r="L26" s="65">
        <f>J26+K26</f>
        <v>2</v>
      </c>
      <c r="M26" s="63">
        <v>1</v>
      </c>
      <c r="N26" s="63">
        <v>3</v>
      </c>
      <c r="O26" s="64">
        <f>SUM(M26+N26)</f>
        <v>4</v>
      </c>
      <c r="P26" s="63">
        <v>4</v>
      </c>
      <c r="Q26" s="63">
        <v>3</v>
      </c>
      <c r="R26" s="64">
        <f t="shared" si="4"/>
        <v>7</v>
      </c>
      <c r="S26" s="66">
        <f>SUM((D26+G26-J26+M26-P26))</f>
        <v>1719</v>
      </c>
      <c r="T26" s="67">
        <f>SUM(E26+H26-K26+N26-Q26)</f>
        <v>1830</v>
      </c>
      <c r="U26" s="68">
        <f>SUM(S26+T26)</f>
        <v>3549</v>
      </c>
      <c r="V26" s="59"/>
      <c r="W26" s="60"/>
    </row>
    <row r="27" spans="1:23" ht="16.5" thickTop="1" thickBot="1">
      <c r="A27" s="26"/>
      <c r="B27" s="27"/>
      <c r="C27" s="69">
        <f>SUM(C8:C26)</f>
        <v>39560</v>
      </c>
      <c r="D27" s="70">
        <f t="shared" ref="D27:T27" si="6">SUM(D8:D26)</f>
        <v>60183</v>
      </c>
      <c r="E27" s="71">
        <f t="shared" si="6"/>
        <v>59759</v>
      </c>
      <c r="F27" s="71">
        <f t="shared" si="6"/>
        <v>119942</v>
      </c>
      <c r="G27" s="72">
        <f t="shared" si="6"/>
        <v>46</v>
      </c>
      <c r="H27" s="72">
        <f t="shared" si="6"/>
        <v>41</v>
      </c>
      <c r="I27" s="73">
        <f t="shared" si="6"/>
        <v>87</v>
      </c>
      <c r="J27" s="72">
        <f t="shared" si="6"/>
        <v>41</v>
      </c>
      <c r="K27" s="72">
        <f t="shared" si="6"/>
        <v>42</v>
      </c>
      <c r="L27" s="73">
        <f t="shared" si="6"/>
        <v>83</v>
      </c>
      <c r="M27" s="74">
        <f t="shared" si="6"/>
        <v>28</v>
      </c>
      <c r="N27" s="74">
        <v>3</v>
      </c>
      <c r="O27" s="75">
        <f t="shared" si="6"/>
        <v>74</v>
      </c>
      <c r="P27" s="74">
        <f t="shared" si="6"/>
        <v>63</v>
      </c>
      <c r="Q27" s="74">
        <f t="shared" si="6"/>
        <v>50</v>
      </c>
      <c r="R27" s="75">
        <f>SUM(R8:R26)</f>
        <v>113</v>
      </c>
      <c r="S27" s="76">
        <f t="shared" si="6"/>
        <v>59431</v>
      </c>
      <c r="T27" s="77">
        <f t="shared" si="6"/>
        <v>59165</v>
      </c>
      <c r="U27" s="78">
        <f t="shared" si="5"/>
        <v>118596</v>
      </c>
      <c r="V27" s="11"/>
    </row>
    <row r="28" spans="1:23" ht="15.75" thickTop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30"/>
      <c r="N28" s="30"/>
      <c r="O28" s="30"/>
      <c r="P28" s="30"/>
      <c r="Q28" s="30"/>
      <c r="R28" s="30"/>
      <c r="S28" s="29"/>
      <c r="T28" s="29"/>
      <c r="U28" s="29"/>
      <c r="V28" s="32"/>
    </row>
    <row r="29" spans="1:23" ht="15">
      <c r="A29" s="33" t="s">
        <v>3</v>
      </c>
      <c r="B29" s="33" t="s">
        <v>35</v>
      </c>
      <c r="C29" s="33" t="s">
        <v>12</v>
      </c>
      <c r="D29" s="34" t="s">
        <v>36</v>
      </c>
      <c r="E29" s="34"/>
      <c r="F29" s="34"/>
      <c r="G29" s="34" t="s">
        <v>37</v>
      </c>
      <c r="H29" s="34"/>
      <c r="I29" s="34"/>
      <c r="J29" s="30"/>
      <c r="K29" s="30"/>
      <c r="L29" s="30"/>
      <c r="M29" s="30"/>
      <c r="N29" s="30"/>
      <c r="O29" s="30"/>
      <c r="P29" s="30"/>
      <c r="Q29" s="79"/>
      <c r="R29" s="79"/>
      <c r="S29" s="79"/>
      <c r="T29" s="79"/>
      <c r="U29" s="79"/>
    </row>
    <row r="30" spans="1:23" ht="15.75">
      <c r="A30" s="33"/>
      <c r="B30" s="33"/>
      <c r="C30" s="33"/>
      <c r="D30" s="22" t="s">
        <v>13</v>
      </c>
      <c r="E30" s="22" t="s">
        <v>14</v>
      </c>
      <c r="F30" s="22" t="s">
        <v>38</v>
      </c>
      <c r="G30" s="22" t="s">
        <v>13</v>
      </c>
      <c r="H30" s="22" t="s">
        <v>14</v>
      </c>
      <c r="I30" s="22" t="s">
        <v>38</v>
      </c>
      <c r="J30" s="30"/>
      <c r="K30" s="80"/>
      <c r="L30" s="36"/>
      <c r="M30" s="30"/>
      <c r="N30" s="30"/>
      <c r="O30" s="30"/>
      <c r="P30" s="30"/>
      <c r="Q30" s="35"/>
      <c r="R30" s="35"/>
      <c r="S30" s="35"/>
      <c r="T30" s="35"/>
      <c r="U30" s="35"/>
    </row>
    <row r="31" spans="1:23" ht="15">
      <c r="A31" s="22">
        <v>1</v>
      </c>
      <c r="B31" s="23" t="s">
        <v>39</v>
      </c>
      <c r="C31" s="81">
        <v>0</v>
      </c>
      <c r="D31" s="82">
        <v>0</v>
      </c>
      <c r="E31" s="82">
        <v>0</v>
      </c>
      <c r="F31" s="82">
        <f>SUM(D31:E31)</f>
        <v>0</v>
      </c>
      <c r="G31" s="82">
        <v>0</v>
      </c>
      <c r="H31" s="82">
        <v>0</v>
      </c>
      <c r="I31" s="82">
        <f>SUM(G31:H31)</f>
        <v>0</v>
      </c>
      <c r="J31" s="30"/>
      <c r="K31" s="30"/>
      <c r="L31" s="30"/>
      <c r="M31" s="30"/>
      <c r="N31" s="30"/>
      <c r="O31" s="30"/>
      <c r="P31" s="30"/>
    </row>
    <row r="32" spans="1:23" ht="15.75">
      <c r="A32" s="22">
        <v>2</v>
      </c>
      <c r="B32" s="23" t="s">
        <v>40</v>
      </c>
      <c r="C32" s="81">
        <v>7</v>
      </c>
      <c r="D32" s="82">
        <v>7</v>
      </c>
      <c r="E32" s="82">
        <v>13</v>
      </c>
      <c r="F32" s="82">
        <f>SUM(D32:E32)</f>
        <v>20</v>
      </c>
      <c r="G32" s="82">
        <v>5</v>
      </c>
      <c r="H32" s="82">
        <v>5</v>
      </c>
      <c r="I32" s="82">
        <f>SUM(G32:H32)</f>
        <v>10</v>
      </c>
      <c r="J32" s="30"/>
      <c r="K32" s="30"/>
      <c r="L32" s="30"/>
      <c r="M32" s="30"/>
      <c r="N32" s="30"/>
      <c r="O32" s="30"/>
      <c r="P32" s="30"/>
      <c r="Q32" s="30"/>
      <c r="R32" s="37"/>
      <c r="S32" s="37"/>
      <c r="T32" s="37"/>
      <c r="U32" s="30"/>
    </row>
    <row r="33" spans="1:29" ht="15.75">
      <c r="A33" s="22">
        <v>3</v>
      </c>
      <c r="B33" s="23" t="s">
        <v>41</v>
      </c>
      <c r="C33" s="81">
        <v>3</v>
      </c>
      <c r="D33" s="82">
        <v>8</v>
      </c>
      <c r="E33" s="82">
        <v>12</v>
      </c>
      <c r="F33" s="82">
        <f>SUM(D33:E33)</f>
        <v>20</v>
      </c>
      <c r="G33" s="82">
        <v>3</v>
      </c>
      <c r="H33" s="82">
        <v>0</v>
      </c>
      <c r="I33" s="82">
        <f>G33+H33</f>
        <v>3</v>
      </c>
      <c r="J33" s="30"/>
      <c r="K33" s="30"/>
      <c r="L33" s="30"/>
      <c r="M33" s="30"/>
      <c r="N33" s="30"/>
      <c r="O33" s="30"/>
      <c r="P33" s="30"/>
      <c r="Q33" s="30"/>
      <c r="R33" s="37"/>
      <c r="S33" s="37"/>
      <c r="T33" s="37"/>
      <c r="U33" s="30"/>
    </row>
    <row r="34" spans="1:29" ht="15.75">
      <c r="A34" s="22">
        <v>4</v>
      </c>
      <c r="B34" s="23" t="s">
        <v>42</v>
      </c>
      <c r="C34" s="81">
        <v>4</v>
      </c>
      <c r="D34" s="82">
        <v>7</v>
      </c>
      <c r="E34" s="82">
        <v>1</v>
      </c>
      <c r="F34" s="82">
        <f>SUM(D34:E34)</f>
        <v>8</v>
      </c>
      <c r="G34" s="82">
        <v>3</v>
      </c>
      <c r="H34" s="82">
        <v>0</v>
      </c>
      <c r="I34" s="82">
        <f>SUM(G34:H34)</f>
        <v>3</v>
      </c>
      <c r="J34" s="31"/>
      <c r="K34" s="30"/>
      <c r="L34" s="30"/>
      <c r="M34" s="30"/>
      <c r="N34" s="30"/>
      <c r="O34" s="30"/>
      <c r="P34" s="30"/>
      <c r="Q34" s="38"/>
      <c r="R34" s="38"/>
      <c r="S34" s="38"/>
      <c r="T34" s="38"/>
      <c r="U34" s="38"/>
    </row>
    <row r="35" spans="1:29" ht="15.75">
      <c r="A35" s="22">
        <v>5</v>
      </c>
      <c r="B35" s="23" t="s">
        <v>43</v>
      </c>
      <c r="C35" s="81">
        <v>0</v>
      </c>
      <c r="D35" s="82">
        <v>0</v>
      </c>
      <c r="E35" s="82">
        <v>0</v>
      </c>
      <c r="F35" s="82">
        <f>SUM(D35:E35)</f>
        <v>0</v>
      </c>
      <c r="G35" s="82">
        <v>0</v>
      </c>
      <c r="H35" s="82">
        <v>0</v>
      </c>
      <c r="I35" s="82">
        <v>0</v>
      </c>
      <c r="J35" s="30"/>
      <c r="K35" s="30"/>
      <c r="L35" s="30"/>
      <c r="M35" s="30"/>
      <c r="N35" s="30"/>
      <c r="O35" s="30"/>
      <c r="P35" s="30"/>
      <c r="Q35" s="35"/>
      <c r="R35" s="35"/>
      <c r="S35" s="35"/>
      <c r="T35" s="35"/>
      <c r="U35" s="35"/>
    </row>
    <row r="36" spans="1:29" ht="15.75">
      <c r="A36" s="34" t="s">
        <v>44</v>
      </c>
      <c r="B36" s="34"/>
      <c r="C36" s="83">
        <f>SUM(C31:C35)</f>
        <v>14</v>
      </c>
      <c r="D36" s="82">
        <f t="shared" ref="D36:I36" si="7">SUM(D31:D35)</f>
        <v>22</v>
      </c>
      <c r="E36" s="82">
        <f t="shared" si="7"/>
        <v>26</v>
      </c>
      <c r="F36" s="82">
        <f t="shared" si="7"/>
        <v>48</v>
      </c>
      <c r="G36" s="82">
        <f t="shared" si="7"/>
        <v>11</v>
      </c>
      <c r="H36" s="82">
        <f t="shared" si="7"/>
        <v>5</v>
      </c>
      <c r="I36" s="82">
        <f t="shared" si="7"/>
        <v>16</v>
      </c>
      <c r="J36" s="30"/>
      <c r="K36" s="30"/>
      <c r="L36" s="30"/>
      <c r="M36" s="30"/>
      <c r="N36" s="30"/>
      <c r="O36" s="30"/>
      <c r="P36" s="30"/>
      <c r="Q36" s="35"/>
      <c r="R36" s="35"/>
      <c r="S36" s="35"/>
      <c r="T36" s="35"/>
      <c r="U36" s="35"/>
    </row>
    <row r="37" spans="1:29" ht="15.75">
      <c r="A37" s="28"/>
      <c r="B37" s="28"/>
      <c r="C37" s="39"/>
      <c r="D37" s="40"/>
      <c r="E37" s="40"/>
      <c r="F37" s="40"/>
      <c r="G37" s="40"/>
      <c r="H37" s="40"/>
      <c r="I37" s="40"/>
      <c r="J37" s="30"/>
      <c r="K37" s="30"/>
      <c r="L37" s="41"/>
      <c r="M37" s="30"/>
      <c r="N37" s="30"/>
      <c r="O37" s="30"/>
      <c r="P37" s="30"/>
      <c r="Q37" s="41"/>
      <c r="R37" s="41"/>
      <c r="S37" s="41"/>
      <c r="T37" s="41"/>
      <c r="U37" s="41"/>
    </row>
    <row r="38" spans="1:29" ht="15">
      <c r="A38" s="29"/>
      <c r="B38" s="29"/>
      <c r="C38" s="30"/>
      <c r="D38" s="30"/>
      <c r="E38" s="30"/>
      <c r="F38" s="30"/>
      <c r="G38" s="30"/>
      <c r="H38" s="30"/>
      <c r="I38" s="28"/>
      <c r="J38" s="29"/>
      <c r="K38" s="87"/>
      <c r="L38" s="86"/>
      <c r="M38" s="88"/>
      <c r="N38" s="88"/>
      <c r="O38" s="84"/>
      <c r="P38" s="84"/>
      <c r="Q38" s="85"/>
      <c r="R38" s="84"/>
      <c r="S38" s="84"/>
      <c r="T38" s="85"/>
      <c r="U38" s="84"/>
      <c r="V38" s="84"/>
      <c r="W38" s="85"/>
      <c r="X38" s="84"/>
      <c r="Y38" s="84"/>
      <c r="Z38" s="85"/>
      <c r="AA38" s="89"/>
      <c r="AB38" s="90"/>
      <c r="AC38" s="90"/>
    </row>
    <row r="39" spans="1:29" ht="15">
      <c r="A39" s="29"/>
      <c r="B39" s="29"/>
      <c r="C39" s="30"/>
      <c r="D39" s="30"/>
      <c r="E39" s="30"/>
      <c r="F39" s="30"/>
      <c r="G39" s="30"/>
      <c r="H39" s="30"/>
      <c r="I39" s="28"/>
      <c r="J39" s="29"/>
      <c r="K39" s="87"/>
      <c r="L39" s="86"/>
      <c r="M39" s="88"/>
      <c r="N39" s="88"/>
      <c r="O39" s="84"/>
      <c r="P39" s="84"/>
      <c r="Q39" s="85"/>
      <c r="R39" s="84"/>
      <c r="S39" s="84"/>
      <c r="T39" s="85"/>
      <c r="U39" s="84"/>
      <c r="V39" s="84"/>
      <c r="W39" s="85"/>
      <c r="X39" s="84"/>
      <c r="Y39" s="84"/>
      <c r="Z39" s="85"/>
      <c r="AA39" s="89"/>
      <c r="AB39" s="90"/>
      <c r="AC39" s="90"/>
    </row>
    <row r="40" spans="1:29" ht="15">
      <c r="A40" s="29"/>
      <c r="B40" s="29"/>
      <c r="C40" s="30"/>
      <c r="D40" s="30"/>
      <c r="E40" s="30"/>
      <c r="F40" s="30"/>
      <c r="G40" s="30"/>
      <c r="H40" s="30"/>
      <c r="I40" s="28"/>
      <c r="J40" s="29"/>
      <c r="K40" s="87"/>
      <c r="L40" s="86"/>
      <c r="M40" s="88"/>
      <c r="N40" s="88"/>
      <c r="O40" s="84"/>
      <c r="P40" s="84"/>
      <c r="Q40" s="85"/>
      <c r="R40" s="84"/>
      <c r="S40" s="84"/>
      <c r="T40" s="85"/>
      <c r="U40" s="84"/>
      <c r="V40" s="84"/>
      <c r="W40" s="85"/>
      <c r="X40" s="84"/>
      <c r="Y40" s="84"/>
      <c r="Z40" s="85"/>
      <c r="AA40" s="89"/>
      <c r="AB40" s="90"/>
      <c r="AC40" s="90"/>
    </row>
    <row r="41" spans="1:29" ht="15">
      <c r="A41" s="29"/>
      <c r="B41" s="29"/>
      <c r="C41" s="30"/>
      <c r="D41" s="30"/>
      <c r="E41" s="30"/>
      <c r="F41" s="30"/>
      <c r="G41" s="30"/>
      <c r="H41" s="30"/>
      <c r="I41" s="28"/>
      <c r="J41" s="29"/>
      <c r="K41" s="87"/>
      <c r="L41" s="86"/>
      <c r="M41" s="88"/>
      <c r="N41" s="88"/>
      <c r="O41" s="84"/>
      <c r="P41" s="84"/>
      <c r="Q41" s="85"/>
      <c r="R41" s="84"/>
      <c r="S41" s="84"/>
      <c r="T41" s="85"/>
      <c r="U41" s="84"/>
      <c r="V41" s="84"/>
      <c r="W41" s="85"/>
      <c r="X41" s="84"/>
      <c r="Y41" s="84"/>
      <c r="Z41" s="85"/>
      <c r="AA41" s="89"/>
      <c r="AB41" s="90"/>
      <c r="AC41" s="90"/>
    </row>
    <row r="42" spans="1:29" ht="15">
      <c r="A42" s="29"/>
      <c r="B42" s="29"/>
      <c r="C42" s="30"/>
      <c r="D42" s="30"/>
      <c r="E42" s="30"/>
      <c r="F42" s="30"/>
      <c r="G42" s="30"/>
      <c r="H42" s="30"/>
      <c r="I42" s="28"/>
      <c r="J42" s="29"/>
      <c r="K42" s="87"/>
      <c r="L42" s="86"/>
      <c r="M42" s="88"/>
      <c r="N42" s="88"/>
      <c r="O42" s="84"/>
      <c r="P42" s="84"/>
      <c r="Q42" s="85"/>
      <c r="R42" s="84"/>
      <c r="S42" s="84"/>
      <c r="T42" s="85"/>
      <c r="U42" s="84"/>
      <c r="V42" s="84"/>
      <c r="W42" s="85"/>
      <c r="X42" s="84"/>
      <c r="Y42" s="84"/>
      <c r="Z42" s="85"/>
      <c r="AA42" s="89"/>
      <c r="AB42" s="90"/>
      <c r="AC42" s="90"/>
    </row>
    <row r="43" spans="1:29" ht="15">
      <c r="A43" s="29"/>
      <c r="B43" s="29"/>
      <c r="C43" s="30"/>
      <c r="D43" s="30"/>
      <c r="E43" s="30"/>
      <c r="F43" s="30"/>
      <c r="G43" s="30"/>
      <c r="H43" s="30"/>
      <c r="I43" s="28"/>
      <c r="J43" s="29"/>
      <c r="K43" s="87"/>
      <c r="L43" s="86"/>
      <c r="M43" s="88"/>
      <c r="N43" s="88"/>
      <c r="O43" s="84"/>
      <c r="P43" s="84"/>
      <c r="Q43" s="85"/>
      <c r="R43" s="84"/>
      <c r="S43" s="84"/>
      <c r="T43" s="85"/>
      <c r="U43" s="84"/>
      <c r="V43" s="84"/>
      <c r="W43" s="85"/>
      <c r="X43" s="84"/>
      <c r="Y43" s="84"/>
      <c r="Z43" s="85"/>
      <c r="AA43" s="89"/>
      <c r="AB43" s="90"/>
      <c r="AC43" s="90"/>
    </row>
    <row r="44" spans="1:29" ht="15">
      <c r="A44" s="29"/>
      <c r="B44" s="29"/>
      <c r="C44" s="30"/>
      <c r="D44" s="30"/>
      <c r="E44" s="30"/>
      <c r="F44" s="30"/>
      <c r="G44" s="30"/>
      <c r="H44" s="30"/>
      <c r="I44" s="28"/>
      <c r="J44" s="29"/>
      <c r="K44" s="87"/>
      <c r="L44" s="86"/>
      <c r="M44" s="88"/>
      <c r="N44" s="88"/>
      <c r="O44" s="84"/>
      <c r="P44" s="84"/>
      <c r="Q44" s="85"/>
      <c r="R44" s="84"/>
      <c r="S44" s="84"/>
      <c r="T44" s="85"/>
      <c r="U44" s="84"/>
      <c r="V44" s="84"/>
      <c r="W44" s="85"/>
      <c r="X44" s="84"/>
      <c r="Y44" s="84"/>
      <c r="Z44" s="85"/>
      <c r="AA44" s="89"/>
      <c r="AB44" s="90"/>
      <c r="AC44" s="90"/>
    </row>
    <row r="45" spans="1:29" ht="15">
      <c r="A45" s="29"/>
      <c r="B45" s="29"/>
      <c r="C45" s="30"/>
      <c r="D45" s="30"/>
      <c r="E45" s="30"/>
      <c r="F45" s="30"/>
      <c r="G45" s="30"/>
      <c r="H45" s="30"/>
      <c r="I45" s="28"/>
      <c r="J45" s="29"/>
      <c r="K45" s="87"/>
      <c r="L45" s="86"/>
      <c r="M45" s="88"/>
      <c r="N45" s="88"/>
      <c r="O45" s="84"/>
      <c r="P45" s="84"/>
      <c r="Q45" s="85"/>
      <c r="R45" s="84"/>
      <c r="S45" s="84"/>
      <c r="T45" s="85"/>
      <c r="U45" s="84"/>
      <c r="V45" s="84"/>
      <c r="W45" s="85"/>
      <c r="X45" s="84"/>
      <c r="Y45" s="84"/>
      <c r="Z45" s="85"/>
      <c r="AA45" s="89"/>
      <c r="AB45" s="90"/>
      <c r="AC45" s="90"/>
    </row>
    <row r="46" spans="1:29" ht="15">
      <c r="A46" s="29"/>
      <c r="B46" s="29"/>
      <c r="C46" s="30"/>
      <c r="D46" s="30"/>
      <c r="E46" s="30"/>
      <c r="F46" s="30"/>
      <c r="G46" s="30"/>
      <c r="H46" s="30"/>
      <c r="I46" s="28"/>
      <c r="J46" s="29"/>
      <c r="K46" s="87"/>
      <c r="L46" s="86"/>
      <c r="M46" s="88"/>
      <c r="N46" s="88"/>
      <c r="O46" s="84"/>
      <c r="P46" s="84"/>
      <c r="Q46" s="85"/>
      <c r="R46" s="84"/>
      <c r="S46" s="84"/>
      <c r="T46" s="85"/>
      <c r="U46" s="84"/>
      <c r="V46" s="84"/>
      <c r="W46" s="85"/>
      <c r="X46" s="84"/>
      <c r="Y46" s="84"/>
      <c r="Z46" s="85"/>
      <c r="AA46" s="89"/>
      <c r="AB46" s="90"/>
      <c r="AC46" s="90"/>
    </row>
    <row r="47" spans="1:29" ht="15">
      <c r="A47" s="29"/>
      <c r="B47" s="29"/>
      <c r="C47" s="30"/>
      <c r="D47" s="30"/>
      <c r="E47" s="30"/>
      <c r="F47" s="30"/>
      <c r="G47" s="30"/>
      <c r="H47" s="30"/>
      <c r="I47" s="28"/>
      <c r="J47" s="29"/>
      <c r="K47" s="87"/>
      <c r="L47" s="86"/>
      <c r="M47" s="88"/>
      <c r="N47" s="88"/>
      <c r="O47" s="84"/>
      <c r="P47" s="84"/>
      <c r="Q47" s="85"/>
      <c r="R47" s="84"/>
      <c r="S47" s="84"/>
      <c r="T47" s="85"/>
      <c r="U47" s="84"/>
      <c r="V47" s="84"/>
      <c r="W47" s="85"/>
      <c r="X47" s="84"/>
      <c r="Y47" s="84"/>
      <c r="Z47" s="85"/>
      <c r="AA47" s="89"/>
      <c r="AB47" s="90"/>
      <c r="AC47" s="90"/>
    </row>
    <row r="48" spans="1:29" ht="15">
      <c r="A48" s="29"/>
      <c r="B48" s="29"/>
      <c r="C48" s="30"/>
      <c r="D48" s="30"/>
      <c r="E48" s="30"/>
      <c r="F48" s="30"/>
      <c r="G48" s="30"/>
      <c r="H48" s="30"/>
      <c r="I48" s="28"/>
      <c r="J48" s="29"/>
      <c r="K48" s="87"/>
      <c r="L48" s="86"/>
      <c r="M48" s="88"/>
      <c r="N48" s="88"/>
      <c r="O48" s="84"/>
      <c r="P48" s="84"/>
      <c r="Q48" s="85"/>
      <c r="R48" s="84"/>
      <c r="S48" s="84"/>
      <c r="T48" s="85"/>
      <c r="U48" s="84"/>
      <c r="V48" s="84"/>
      <c r="W48" s="85"/>
      <c r="X48" s="84"/>
      <c r="Y48" s="84"/>
      <c r="Z48" s="85"/>
      <c r="AA48" s="89"/>
      <c r="AB48" s="90"/>
      <c r="AC48" s="90"/>
    </row>
    <row r="49" spans="1:29" ht="15">
      <c r="A49" s="29"/>
      <c r="B49" s="29"/>
      <c r="C49" s="30"/>
      <c r="D49" s="30"/>
      <c r="E49" s="30"/>
      <c r="F49" s="30"/>
      <c r="G49" s="30"/>
      <c r="H49" s="30"/>
      <c r="I49" s="28"/>
      <c r="J49" s="29"/>
      <c r="K49" s="87"/>
      <c r="L49" s="86"/>
      <c r="M49" s="88"/>
      <c r="N49" s="88"/>
      <c r="O49" s="84"/>
      <c r="P49" s="84"/>
      <c r="Q49" s="85"/>
      <c r="R49" s="84"/>
      <c r="S49" s="84"/>
      <c r="T49" s="85"/>
      <c r="U49" s="84"/>
      <c r="V49" s="84"/>
      <c r="W49" s="85"/>
      <c r="X49" s="84"/>
      <c r="Y49" s="84"/>
      <c r="Z49" s="85"/>
      <c r="AA49" s="89"/>
      <c r="AB49" s="90"/>
      <c r="AC49" s="90"/>
    </row>
    <row r="50" spans="1:29" ht="15">
      <c r="A50" s="29"/>
      <c r="B50" s="29"/>
      <c r="C50" s="30"/>
      <c r="D50" s="30"/>
      <c r="E50" s="30"/>
      <c r="F50" s="30"/>
      <c r="G50" s="30"/>
      <c r="H50" s="30"/>
      <c r="I50" s="28"/>
      <c r="J50" s="29"/>
      <c r="K50" s="87"/>
      <c r="L50" s="86"/>
      <c r="M50" s="88"/>
      <c r="N50" s="88"/>
      <c r="O50" s="84"/>
      <c r="P50" s="84"/>
      <c r="Q50" s="85"/>
      <c r="R50" s="84"/>
      <c r="S50" s="84"/>
      <c r="T50" s="85"/>
      <c r="U50" s="84"/>
      <c r="V50" s="84"/>
      <c r="W50" s="85"/>
      <c r="X50" s="84"/>
      <c r="Y50" s="84"/>
      <c r="Z50" s="85"/>
      <c r="AA50" s="89"/>
      <c r="AB50" s="90"/>
      <c r="AC50" s="90"/>
    </row>
    <row r="51" spans="1:29" ht="15">
      <c r="A51" s="29"/>
      <c r="B51" s="29"/>
      <c r="C51" s="30"/>
      <c r="D51" s="30"/>
      <c r="E51" s="30"/>
      <c r="F51" s="30"/>
      <c r="G51" s="30"/>
      <c r="H51" s="30"/>
      <c r="I51" s="28"/>
      <c r="J51" s="29"/>
      <c r="K51" s="87"/>
      <c r="L51" s="86"/>
      <c r="M51" s="88"/>
      <c r="N51" s="88"/>
      <c r="O51" s="84"/>
      <c r="P51" s="84"/>
      <c r="Q51" s="85"/>
      <c r="R51" s="84"/>
      <c r="S51" s="84"/>
      <c r="T51" s="85"/>
      <c r="U51" s="84"/>
      <c r="V51" s="84"/>
      <c r="W51" s="85"/>
      <c r="X51" s="84"/>
      <c r="Y51" s="84"/>
      <c r="Z51" s="85"/>
      <c r="AA51" s="89"/>
      <c r="AB51" s="90"/>
      <c r="AC51" s="90"/>
    </row>
    <row r="52" spans="1:29" ht="15">
      <c r="A52" s="29"/>
      <c r="B52" s="29"/>
      <c r="C52" s="30"/>
      <c r="D52" s="30"/>
      <c r="E52" s="30"/>
      <c r="F52" s="30"/>
      <c r="G52" s="30"/>
      <c r="H52" s="30"/>
      <c r="I52" s="28"/>
      <c r="J52" s="29"/>
      <c r="K52" s="87"/>
      <c r="L52" s="86"/>
      <c r="M52" s="88"/>
      <c r="N52" s="88"/>
      <c r="O52" s="84"/>
      <c r="P52" s="84"/>
      <c r="Q52" s="85"/>
      <c r="R52" s="84"/>
      <c r="S52" s="84"/>
      <c r="T52" s="85"/>
      <c r="U52" s="84"/>
      <c r="V52" s="84"/>
      <c r="W52" s="85"/>
      <c r="X52" s="84"/>
      <c r="Y52" s="84"/>
      <c r="Z52" s="85"/>
      <c r="AA52" s="89"/>
      <c r="AB52" s="90"/>
      <c r="AC52" s="90"/>
    </row>
    <row r="53" spans="1:29" ht="15">
      <c r="A53" s="29"/>
      <c r="B53" s="29"/>
      <c r="C53" s="30"/>
      <c r="D53" s="30"/>
      <c r="E53" s="30"/>
      <c r="F53" s="30"/>
      <c r="G53" s="30"/>
      <c r="H53" s="30"/>
      <c r="I53" s="28"/>
      <c r="J53" s="29"/>
      <c r="K53" s="87"/>
      <c r="L53" s="29"/>
      <c r="M53" s="88"/>
      <c r="N53" s="88"/>
      <c r="O53" s="84"/>
      <c r="P53" s="84"/>
      <c r="Q53" s="85"/>
      <c r="R53" s="84"/>
      <c r="S53" s="84"/>
      <c r="T53" s="85"/>
      <c r="U53" s="84"/>
      <c r="V53" s="84"/>
      <c r="W53" s="85"/>
      <c r="X53" s="84"/>
      <c r="Y53" s="84"/>
      <c r="Z53" s="85"/>
      <c r="AA53" s="89"/>
      <c r="AB53" s="90"/>
      <c r="AC53" s="90"/>
    </row>
    <row r="54" spans="1:29" ht="15">
      <c r="A54" s="29"/>
      <c r="B54" s="29"/>
      <c r="C54" s="30"/>
      <c r="D54" s="30"/>
      <c r="E54" s="30"/>
      <c r="F54" s="30"/>
      <c r="G54" s="30"/>
      <c r="H54" s="30"/>
      <c r="I54" s="28"/>
      <c r="J54" s="29"/>
      <c r="K54" s="29"/>
      <c r="L54" s="28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ht="15.75">
      <c r="A55" s="29"/>
      <c r="B55" s="29"/>
      <c r="C55" s="30"/>
      <c r="D55" s="30"/>
      <c r="E55" s="30"/>
      <c r="F55" s="30"/>
      <c r="G55" s="30"/>
      <c r="H55" s="30"/>
      <c r="I55" s="91"/>
      <c r="J55" s="91"/>
      <c r="K55" s="91"/>
      <c r="L55" s="28"/>
      <c r="M55" s="28"/>
      <c r="N55" s="28"/>
      <c r="O55" s="92"/>
      <c r="P55" s="92"/>
      <c r="Q55" s="92"/>
      <c r="R55" s="29"/>
      <c r="S55" s="29"/>
      <c r="T55" s="29"/>
      <c r="U55" s="29"/>
      <c r="V55" s="29"/>
      <c r="W55" s="29"/>
      <c r="X55" s="29"/>
      <c r="Y55" s="2"/>
      <c r="Z55" s="2"/>
      <c r="AA55" s="2"/>
      <c r="AB55" s="2"/>
      <c r="AC55" s="2"/>
    </row>
    <row r="56" spans="1:29" ht="15.75">
      <c r="A56" s="29"/>
      <c r="B56" s="29"/>
      <c r="C56" s="30"/>
      <c r="D56" s="30"/>
      <c r="E56" s="30"/>
      <c r="F56" s="30"/>
      <c r="G56" s="30"/>
      <c r="H56" s="30"/>
      <c r="I56" s="91"/>
      <c r="J56" s="91"/>
      <c r="K56" s="91"/>
      <c r="L56" s="40"/>
      <c r="M56" s="28"/>
      <c r="N56" s="28"/>
      <c r="O56" s="28"/>
      <c r="P56" s="28"/>
      <c r="Q56" s="28"/>
      <c r="R56" s="29"/>
      <c r="S56" s="29"/>
      <c r="T56" s="29"/>
      <c r="U56" s="30"/>
      <c r="V56" s="30"/>
      <c r="W56" s="30"/>
      <c r="X56" s="30"/>
      <c r="Y56" s="1"/>
      <c r="Z56" s="1"/>
      <c r="AA56" s="1"/>
      <c r="AB56" s="1"/>
      <c r="AC56" s="1"/>
    </row>
    <row r="57" spans="1:29" ht="15">
      <c r="A57" s="29"/>
      <c r="B57" s="29"/>
      <c r="C57" s="30"/>
      <c r="D57" s="30"/>
      <c r="E57" s="30"/>
      <c r="F57" s="30"/>
      <c r="G57" s="30"/>
      <c r="H57" s="30"/>
      <c r="I57" s="28"/>
      <c r="J57" s="29"/>
      <c r="K57" s="39"/>
      <c r="L57" s="40"/>
      <c r="M57" s="40"/>
      <c r="N57" s="40"/>
      <c r="O57" s="40"/>
      <c r="P57" s="40"/>
      <c r="Q57" s="40"/>
      <c r="R57" s="29"/>
      <c r="S57" s="29"/>
      <c r="T57" s="93"/>
      <c r="U57" s="30"/>
      <c r="V57" s="30"/>
      <c r="W57" s="30"/>
      <c r="X57" s="30"/>
    </row>
    <row r="58" spans="1:29" ht="15.75">
      <c r="A58" s="32"/>
      <c r="B58" s="32"/>
      <c r="I58" s="28"/>
      <c r="J58" s="29"/>
      <c r="K58" s="39"/>
      <c r="L58" s="40"/>
      <c r="M58" s="40"/>
      <c r="N58" s="40"/>
      <c r="O58" s="40"/>
      <c r="P58" s="40"/>
      <c r="Q58" s="40"/>
      <c r="R58" s="29"/>
      <c r="S58" s="29"/>
      <c r="T58" s="29"/>
      <c r="U58" s="30"/>
      <c r="V58" s="30"/>
      <c r="W58" s="30"/>
      <c r="X58" s="30"/>
      <c r="Y58" s="30"/>
      <c r="Z58" s="37"/>
      <c r="AA58" s="37"/>
      <c r="AB58" s="37"/>
      <c r="AC58" s="30"/>
    </row>
    <row r="59" spans="1:29" ht="15.75">
      <c r="A59" s="32"/>
      <c r="B59" s="32"/>
      <c r="I59" s="28"/>
      <c r="J59" s="29"/>
      <c r="K59" s="39"/>
      <c r="L59" s="40"/>
      <c r="M59" s="40"/>
      <c r="N59" s="40"/>
      <c r="O59" s="40"/>
      <c r="P59" s="40"/>
      <c r="Q59" s="40"/>
      <c r="R59" s="29"/>
      <c r="S59" s="29"/>
      <c r="T59" s="29"/>
      <c r="U59" s="30"/>
      <c r="V59" s="30"/>
      <c r="W59" s="30"/>
      <c r="X59" s="30"/>
      <c r="Y59" s="30"/>
      <c r="Z59" s="37"/>
      <c r="AA59" s="37"/>
      <c r="AB59" s="37"/>
      <c r="AC59" s="30"/>
    </row>
    <row r="60" spans="1:29" ht="15.75">
      <c r="A60" s="32"/>
      <c r="B60" s="32"/>
      <c r="I60" s="28"/>
      <c r="J60" s="29"/>
      <c r="K60" s="39"/>
      <c r="L60" s="40"/>
      <c r="M60" s="40"/>
      <c r="N60" s="40"/>
      <c r="O60" s="40"/>
      <c r="P60" s="40"/>
      <c r="Q60" s="40"/>
      <c r="R60" s="94"/>
      <c r="S60" s="29"/>
      <c r="T60" s="29"/>
      <c r="U60" s="30"/>
      <c r="V60" s="30"/>
      <c r="W60" s="30"/>
      <c r="X60" s="30"/>
      <c r="Y60" s="95"/>
      <c r="Z60" s="95"/>
      <c r="AA60" s="95"/>
      <c r="AB60" s="95"/>
      <c r="AC60" s="95"/>
    </row>
    <row r="61" spans="1:29" ht="15.75">
      <c r="A61" s="32"/>
      <c r="B61" s="32"/>
      <c r="I61" s="28"/>
      <c r="J61" s="29"/>
      <c r="K61" s="39"/>
      <c r="L61" s="40"/>
      <c r="M61" s="40"/>
      <c r="N61" s="40"/>
      <c r="O61" s="40"/>
      <c r="P61" s="40"/>
      <c r="Q61" s="40"/>
      <c r="R61" s="29"/>
      <c r="S61" s="29"/>
      <c r="T61" s="29"/>
      <c r="U61" s="30"/>
      <c r="V61" s="30"/>
      <c r="W61" s="30"/>
      <c r="X61" s="30"/>
      <c r="Y61" s="1"/>
      <c r="Z61" s="1"/>
      <c r="AA61" s="1"/>
      <c r="AB61" s="1"/>
      <c r="AC61" s="1"/>
    </row>
    <row r="62" spans="1:29" ht="15.75">
      <c r="A62" s="32"/>
      <c r="B62" s="32"/>
      <c r="I62" s="92"/>
      <c r="J62" s="92"/>
      <c r="K62" s="39"/>
      <c r="L62" s="30"/>
      <c r="M62" s="40"/>
      <c r="N62" s="40"/>
      <c r="O62" s="40"/>
      <c r="P62" s="40"/>
      <c r="Q62" s="40"/>
      <c r="R62" s="29"/>
      <c r="S62" s="29"/>
      <c r="T62" s="29"/>
      <c r="U62" s="30"/>
      <c r="V62" s="30"/>
      <c r="W62" s="30"/>
      <c r="X62" s="30"/>
      <c r="Y62" s="1"/>
      <c r="Z62" s="1"/>
      <c r="AA62" s="1"/>
      <c r="AB62" s="1"/>
      <c r="AC62" s="1"/>
    </row>
    <row r="63" spans="1:29" ht="15">
      <c r="A63" s="32"/>
      <c r="B63" s="32"/>
      <c r="I63" s="30"/>
      <c r="J63" s="30"/>
      <c r="K63" s="30"/>
      <c r="L63" s="30"/>
      <c r="M63" s="30"/>
      <c r="N63" s="30"/>
      <c r="O63" s="30"/>
      <c r="P63" s="30"/>
      <c r="Q63" s="30"/>
      <c r="R63" s="29"/>
      <c r="S63" s="29"/>
      <c r="T63" s="29"/>
      <c r="U63" s="30"/>
      <c r="V63" s="30"/>
      <c r="W63" s="30"/>
      <c r="X63" s="30"/>
      <c r="Y63" s="30"/>
      <c r="Z63" s="30"/>
      <c r="AA63" s="30"/>
      <c r="AB63" s="30"/>
      <c r="AC63" s="30"/>
    </row>
    <row r="64" spans="1:29" ht="15">
      <c r="A64" s="32"/>
      <c r="B64" s="3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1:29" ht="15">
      <c r="A65" s="32"/>
      <c r="B65" s="32"/>
      <c r="I65" s="30"/>
      <c r="J65" s="30"/>
      <c r="K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</sheetData>
  <mergeCells count="28">
    <mergeCell ref="Y60:AC60"/>
    <mergeCell ref="Y61:AC61"/>
    <mergeCell ref="I62:J62"/>
    <mergeCell ref="Y62:AC62"/>
    <mergeCell ref="I55:I56"/>
    <mergeCell ref="J55:J56"/>
    <mergeCell ref="K55:K56"/>
    <mergeCell ref="O55:Q55"/>
    <mergeCell ref="Y55:AC55"/>
    <mergeCell ref="Y56:AC56"/>
    <mergeCell ref="A36:B36"/>
    <mergeCell ref="M5:O5"/>
    <mergeCell ref="P5:R5"/>
    <mergeCell ref="S5:U5"/>
    <mergeCell ref="A29:A30"/>
    <mergeCell ref="B29:B30"/>
    <mergeCell ref="C29:C30"/>
    <mergeCell ref="D29:F29"/>
    <mergeCell ref="G29:I29"/>
    <mergeCell ref="A1:U1"/>
    <mergeCell ref="A2:U2"/>
    <mergeCell ref="A3:U3"/>
    <mergeCell ref="T4:U4"/>
    <mergeCell ref="A5:A6"/>
    <mergeCell ref="B5:B6"/>
    <mergeCell ref="D5:F5"/>
    <mergeCell ref="G5:I5"/>
    <mergeCell ref="J5:L5"/>
  </mergeCells>
  <printOptions horizontalCentered="1" verticalCentered="1"/>
  <pageMargins left="1.4960629921259843" right="0.31496062992125984" top="0.51181102362204722" bottom="0.51181102362204722" header="0.51181102362204722" footer="0.51181102362204722"/>
  <pageSetup paperSize="5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2020-01-17T03:46:01Z</dcterms:created>
  <dcterms:modified xsi:type="dcterms:W3CDTF">2020-01-17T03:46:39Z</dcterms:modified>
</cp:coreProperties>
</file>