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Bab 1" sheetId="1" r:id="rId1"/>
  </sheets>
  <definedNames>
    <definedName name="_xlnm.Print_Area" localSheetId="0">'Bab 1'!$A$1:$E$46</definedName>
  </definedNames>
  <calcPr calcId="124519"/>
</workbook>
</file>

<file path=xl/calcChain.xml><?xml version="1.0" encoding="utf-8"?>
<calcChain xmlns="http://schemas.openxmlformats.org/spreadsheetml/2006/main">
  <c r="C30" i="1"/>
  <c r="D11" s="1"/>
  <c r="A46"/>
  <c r="D46"/>
  <c r="D28" l="1"/>
  <c r="D26"/>
  <c r="D24"/>
  <c r="D22"/>
  <c r="D20"/>
  <c r="D18"/>
  <c r="D16"/>
  <c r="D14"/>
  <c r="D12"/>
  <c r="D10"/>
  <c r="D27"/>
  <c r="D25"/>
  <c r="D23"/>
  <c r="D21"/>
  <c r="D19"/>
  <c r="D17"/>
  <c r="D15"/>
  <c r="D13"/>
  <c r="D30" l="1"/>
</calcChain>
</file>

<file path=xl/sharedStrings.xml><?xml version="1.0" encoding="utf-8"?>
<sst xmlns="http://schemas.openxmlformats.org/spreadsheetml/2006/main" count="25" uniqueCount="25">
  <si>
    <t>DESA</t>
  </si>
  <si>
    <r>
      <t>LUAS (Km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>)</t>
    </r>
  </si>
  <si>
    <t>PERSENTASE (%)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</si>
  <si>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</si>
  <si>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</si>
  <si>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</si>
  <si>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</si>
  <si>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</si>
  <si>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</si>
  <si>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</si>
  <si>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</si>
  <si>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</si>
  <si>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</si>
  <si>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</si>
  <si>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</si>
  <si>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</si>
  <si>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</si>
  <si>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</si>
  <si>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</si>
  <si>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</si>
  <si>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</si>
  <si>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</si>
  <si>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</si>
  <si>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Tahun              2013</t>
  </si>
  <si>
    <t>Sumber : Monografi Kecamatan Demak</t>
  </si>
</sst>
</file>

<file path=xl/styles.xml><?xml version="1.0" encoding="utf-8"?>
<styleSheet xmlns="http://schemas.openxmlformats.org/spreadsheetml/2006/main">
  <numFmts count="2">
    <numFmt numFmtId="164" formatCode="_(* #,##0_);_(* \(#,##0\);_(* \-_);_(@_)"/>
    <numFmt numFmtId="165" formatCode="#,##0.00;\-#,##0.00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vertAlign val="superscript"/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sz val="11"/>
      <name val="Monotype Corsiva"/>
      <family val="4"/>
    </font>
    <font>
      <i/>
      <sz val="11"/>
      <name val="Monotype Corsiva"/>
      <family val="4"/>
    </font>
    <font>
      <b/>
      <i/>
      <u/>
      <sz val="1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/>
    <xf numFmtId="165" fontId="3" fillId="0" borderId="0" xfId="1" applyNumberFormat="1" applyFont="1" applyFill="1" applyBorder="1" applyAlignment="1" applyProtection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3" xfId="1" applyNumberFormat="1" applyFont="1" applyFill="1" applyBorder="1" applyAlignment="1" applyProtection="1"/>
    <xf numFmtId="0" fontId="3" fillId="0" borderId="0" xfId="0" applyFont="1" applyBorder="1" applyAlignment="1">
      <alignment horizontal="right" indent="1"/>
    </xf>
    <xf numFmtId="165" fontId="3" fillId="0" borderId="1" xfId="1" applyNumberFormat="1" applyFont="1" applyFill="1" applyBorder="1" applyAlignment="1" applyProtection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 indent="1"/>
    </xf>
    <xf numFmtId="165" fontId="3" fillId="0" borderId="6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  <xf numFmtId="0" fontId="6" fillId="0" borderId="0" xfId="0" applyFont="1" applyBorder="1"/>
    <xf numFmtId="0" fontId="7" fillId="0" borderId="0" xfId="0" applyFont="1" applyBorder="1"/>
    <xf numFmtId="0" fontId="8" fillId="0" borderId="7" xfId="0" applyFont="1" applyBorder="1" applyAlignment="1">
      <alignment vertical="center"/>
    </xf>
    <xf numFmtId="0" fontId="9" fillId="0" borderId="7" xfId="0" applyFont="1" applyBorder="1"/>
    <xf numFmtId="0" fontId="7" fillId="0" borderId="7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3</xdr:col>
      <xdr:colOff>962025</xdr:colOff>
      <xdr:row>3</xdr:row>
      <xdr:rowOff>76200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66675" y="0"/>
          <a:ext cx="3667125" cy="561975"/>
          <a:chOff x="11311" y="0"/>
          <a:chExt cx="6847" cy="906"/>
        </a:xfrm>
      </xdr:grpSpPr>
      <xdr:sp macro="" textlink="" fLocksText="0">
        <xdr:nvSpPr>
          <xdr:cNvPr id="6" name="Text Box 5"/>
          <xdr:cNvSpPr txBox="1">
            <a:spLocks noChangeArrowheads="1"/>
          </xdr:cNvSpPr>
        </xdr:nvSpPr>
        <xdr:spPr bwMode="auto">
          <a:xfrm>
            <a:off x="11311" y="0"/>
            <a:ext cx="1439" cy="3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1.2. 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813" y="0"/>
            <a:ext cx="5345" cy="90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LUAS WILAYAH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DIRINCI PERDESA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Normal="75" zoomScaleSheetLayoutView="100" workbookViewId="0">
      <selection activeCell="C10" sqref="C10"/>
    </sheetView>
  </sheetViews>
  <sheetFormatPr defaultRowHeight="12.75"/>
  <cols>
    <col min="1" max="1" width="6.140625" style="5" customWidth="1"/>
    <col min="2" max="2" width="19.7109375" style="5" customWidth="1"/>
    <col min="3" max="3" width="15.7109375" style="5" customWidth="1"/>
    <col min="4" max="4" width="20.5703125" style="5" customWidth="1"/>
    <col min="5" max="5" width="3.85546875" style="5" customWidth="1"/>
    <col min="6" max="16384" width="9.140625" style="5"/>
  </cols>
  <sheetData>
    <row r="1" spans="1:4" s="1" customFormat="1">
      <c r="A1" s="2"/>
      <c r="B1" s="2"/>
      <c r="C1" s="2"/>
      <c r="D1" s="2"/>
    </row>
    <row r="2" spans="1:4" s="1" customFormat="1">
      <c r="A2" s="2"/>
      <c r="B2" s="2"/>
      <c r="C2" s="2"/>
      <c r="D2" s="2"/>
    </row>
    <row r="3" spans="1:4" s="1" customFormat="1">
      <c r="A3" s="2"/>
      <c r="B3" s="2"/>
      <c r="C3" s="2"/>
      <c r="D3" s="2"/>
    </row>
    <row r="4" spans="1:4" s="1" customFormat="1" ht="13.5" thickBot="1"/>
    <row r="5" spans="1:4">
      <c r="A5" s="4"/>
      <c r="B5" s="4"/>
      <c r="C5" s="4"/>
      <c r="D5" s="4"/>
    </row>
    <row r="6" spans="1:4" ht="15.75">
      <c r="A6" s="8" t="s">
        <v>0</v>
      </c>
      <c r="B6" s="8"/>
      <c r="C6" s="7" t="s">
        <v>1</v>
      </c>
      <c r="D6" s="7" t="s">
        <v>2</v>
      </c>
    </row>
    <row r="7" spans="1:4">
      <c r="A7" s="7"/>
      <c r="B7" s="7"/>
      <c r="C7" s="7"/>
      <c r="D7" s="7"/>
    </row>
    <row r="8" spans="1:4" ht="12.75" customHeight="1">
      <c r="A8" s="9">
        <v>1</v>
      </c>
      <c r="B8" s="9"/>
      <c r="C8" s="10">
        <v>2</v>
      </c>
      <c r="D8" s="10">
        <v>3</v>
      </c>
    </row>
    <row r="10" spans="1:4">
      <c r="A10" s="7">
        <v>1</v>
      </c>
      <c r="B10" s="11" t="s">
        <v>3</v>
      </c>
      <c r="C10" s="12">
        <v>3.46</v>
      </c>
      <c r="D10" s="12">
        <f>+SUM(C10/C30)*100</f>
        <v>5.6205328135152692</v>
      </c>
    </row>
    <row r="11" spans="1:4">
      <c r="A11" s="7">
        <v>2</v>
      </c>
      <c r="B11" s="11" t="s">
        <v>4</v>
      </c>
      <c r="C11" s="12">
        <v>2.33</v>
      </c>
      <c r="D11" s="12">
        <f>+SUM(C11/C30)*100</f>
        <v>3.7849252761533463</v>
      </c>
    </row>
    <row r="12" spans="1:4">
      <c r="A12" s="7">
        <v>3</v>
      </c>
      <c r="B12" s="11" t="s">
        <v>5</v>
      </c>
      <c r="C12" s="12">
        <v>2.52</v>
      </c>
      <c r="D12" s="12">
        <f>+SUM(C12/C30)*100</f>
        <v>4.0935672514619883</v>
      </c>
    </row>
    <row r="13" spans="1:4">
      <c r="A13" s="7">
        <v>4</v>
      </c>
      <c r="B13" s="11" t="s">
        <v>6</v>
      </c>
      <c r="C13" s="12">
        <v>4.7699999999999996</v>
      </c>
      <c r="D13" s="12">
        <f>+SUM(C13/C30)*100</f>
        <v>7.7485380116959064</v>
      </c>
    </row>
    <row r="14" spans="1:4">
      <c r="A14" s="7">
        <v>5</v>
      </c>
      <c r="B14" s="11" t="s">
        <v>7</v>
      </c>
      <c r="C14" s="12">
        <v>3.37</v>
      </c>
      <c r="D14" s="12">
        <f>+SUM(C14/C30)*100</f>
        <v>5.4743339831059128</v>
      </c>
    </row>
    <row r="15" spans="1:4">
      <c r="A15" s="7">
        <v>6</v>
      </c>
      <c r="B15" s="11" t="s">
        <v>8</v>
      </c>
      <c r="C15" s="12">
        <v>2.52</v>
      </c>
      <c r="D15" s="12">
        <f>+SUM(C15/C30)*100</f>
        <v>4.0935672514619883</v>
      </c>
    </row>
    <row r="16" spans="1:4">
      <c r="A16" s="7">
        <v>7</v>
      </c>
      <c r="B16" s="11" t="s">
        <v>9</v>
      </c>
      <c r="C16" s="12">
        <v>0.87</v>
      </c>
      <c r="D16" s="12">
        <f>(C16/C30)*100</f>
        <v>1.4132553606237817</v>
      </c>
    </row>
    <row r="17" spans="1:4">
      <c r="A17" s="7">
        <v>8</v>
      </c>
      <c r="B17" s="11" t="s">
        <v>10</v>
      </c>
      <c r="C17" s="12">
        <v>2.12</v>
      </c>
      <c r="D17" s="12">
        <f>+SUM(C17/C30)*100</f>
        <v>3.4437946718648469</v>
      </c>
    </row>
    <row r="18" spans="1:4">
      <c r="A18" s="7">
        <v>9</v>
      </c>
      <c r="B18" s="11" t="s">
        <v>11</v>
      </c>
      <c r="C18" s="12">
        <v>5.43</v>
      </c>
      <c r="D18" s="12">
        <f>+SUM(C18/C30)*100</f>
        <v>8.8206627680311893</v>
      </c>
    </row>
    <row r="19" spans="1:4">
      <c r="A19" s="7">
        <v>10</v>
      </c>
      <c r="B19" s="11" t="s">
        <v>12</v>
      </c>
      <c r="C19" s="12">
        <v>2.1800000000000002</v>
      </c>
      <c r="D19" s="12">
        <f>+SUM(C19/C30)*100</f>
        <v>3.5412605588044181</v>
      </c>
    </row>
    <row r="20" spans="1:4">
      <c r="A20" s="7">
        <v>11</v>
      </c>
      <c r="B20" s="11" t="s">
        <v>13</v>
      </c>
      <c r="C20" s="12">
        <v>2.39</v>
      </c>
      <c r="D20" s="12">
        <f>(C20/C30)*100</f>
        <v>3.8823911630929171</v>
      </c>
    </row>
    <row r="21" spans="1:4">
      <c r="A21" s="7">
        <v>12</v>
      </c>
      <c r="B21" s="11" t="s">
        <v>14</v>
      </c>
      <c r="C21" s="12">
        <v>3.3</v>
      </c>
      <c r="D21" s="12">
        <f>(C21/C30)*100</f>
        <v>5.3606237816764128</v>
      </c>
    </row>
    <row r="22" spans="1:4">
      <c r="A22" s="7">
        <v>13</v>
      </c>
      <c r="B22" s="11" t="s">
        <v>15</v>
      </c>
      <c r="C22" s="12">
        <v>3.54</v>
      </c>
      <c r="D22" s="12">
        <f>(C22/C30)*100</f>
        <v>5.7504873294346979</v>
      </c>
    </row>
    <row r="23" spans="1:4">
      <c r="A23" s="7">
        <v>14</v>
      </c>
      <c r="B23" s="11" t="s">
        <v>16</v>
      </c>
      <c r="C23" s="12">
        <v>1.84</v>
      </c>
      <c r="D23" s="12">
        <f>(C23/C30)*100</f>
        <v>2.9889538661468489</v>
      </c>
    </row>
    <row r="24" spans="1:4">
      <c r="A24" s="7">
        <v>15</v>
      </c>
      <c r="B24" s="11" t="s">
        <v>17</v>
      </c>
      <c r="C24" s="12">
        <v>6.28</v>
      </c>
      <c r="D24" s="12">
        <f>(C24/C30)*100</f>
        <v>10.201429499675113</v>
      </c>
    </row>
    <row r="25" spans="1:4">
      <c r="A25" s="7">
        <v>16</v>
      </c>
      <c r="B25" s="11" t="s">
        <v>18</v>
      </c>
      <c r="C25" s="12">
        <v>4.1399999999999997</v>
      </c>
      <c r="D25" s="12">
        <f>(C25/C30)*100</f>
        <v>6.7251461988304087</v>
      </c>
    </row>
    <row r="26" spans="1:4">
      <c r="A26" s="7">
        <v>17</v>
      </c>
      <c r="B26" s="11" t="s">
        <v>19</v>
      </c>
      <c r="C26" s="12">
        <v>2.71</v>
      </c>
      <c r="D26" s="12">
        <f>(C26/C30)*100</f>
        <v>4.4022092267706299</v>
      </c>
    </row>
    <row r="27" spans="1:4">
      <c r="A27" s="7">
        <v>18</v>
      </c>
      <c r="B27" s="11" t="s">
        <v>20</v>
      </c>
      <c r="C27" s="12">
        <v>4.37</v>
      </c>
      <c r="D27" s="12">
        <f>(C27/C30)*100</f>
        <v>7.098765432098765</v>
      </c>
    </row>
    <row r="28" spans="1:4">
      <c r="A28" s="7">
        <v>19</v>
      </c>
      <c r="B28" s="11" t="s">
        <v>21</v>
      </c>
      <c r="C28" s="12">
        <v>3.42</v>
      </c>
      <c r="D28" s="12">
        <f>(C28/C30)*100</f>
        <v>5.5555555555555554</v>
      </c>
    </row>
    <row r="29" spans="1:4" ht="13.5" thickBot="1">
      <c r="B29" s="7"/>
      <c r="C29" s="12"/>
      <c r="D29" s="12"/>
    </row>
    <row r="30" spans="1:4" s="7" customFormat="1" ht="13.5" thickBot="1">
      <c r="A30" s="13"/>
      <c r="B30" s="14" t="s">
        <v>22</v>
      </c>
      <c r="C30" s="15">
        <f>SUM(C10:C29)</f>
        <v>61.56</v>
      </c>
      <c r="D30" s="15">
        <f>SUM(D10:D29)</f>
        <v>99.999999999999986</v>
      </c>
    </row>
    <row r="31" spans="1:4">
      <c r="A31" s="3"/>
      <c r="B31" s="16" t="s">
        <v>23</v>
      </c>
      <c r="C31" s="17">
        <v>61.56</v>
      </c>
      <c r="D31" s="17">
        <v>100</v>
      </c>
    </row>
    <row r="32" spans="1:4">
      <c r="A32" s="6"/>
      <c r="B32" s="16">
        <v>2012</v>
      </c>
      <c r="C32" s="12">
        <v>61.56</v>
      </c>
      <c r="D32" s="12">
        <v>99.995403238998875</v>
      </c>
    </row>
    <row r="33" spans="1:5">
      <c r="A33" s="6"/>
      <c r="B33" s="16">
        <v>2011</v>
      </c>
      <c r="C33" s="12">
        <v>61.56</v>
      </c>
      <c r="D33" s="12">
        <v>100</v>
      </c>
    </row>
    <row r="34" spans="1:5" ht="13.5" thickBot="1">
      <c r="A34" s="18"/>
      <c r="B34" s="19">
        <v>2010</v>
      </c>
      <c r="C34" s="20">
        <v>61.56</v>
      </c>
      <c r="D34" s="21">
        <v>100</v>
      </c>
    </row>
    <row r="35" spans="1:5">
      <c r="A35" s="22" t="s">
        <v>24</v>
      </c>
      <c r="B35" s="22"/>
    </row>
    <row r="38" spans="1:5" s="23" customFormat="1" ht="15"/>
    <row r="46" spans="1:5" ht="15">
      <c r="A46" s="24" t="e">
        <f>+#REF!</f>
        <v>#REF!</v>
      </c>
      <c r="B46" s="25"/>
      <c r="C46" s="26"/>
      <c r="D46" s="26" t="e">
        <f>+#REF!+1</f>
        <v>#REF!</v>
      </c>
      <c r="E46" s="26"/>
    </row>
  </sheetData>
  <sheetProtection selectLockedCells="1" selectUnlockedCells="1"/>
  <mergeCells count="5">
    <mergeCell ref="A3:D3"/>
    <mergeCell ref="A8:B8"/>
    <mergeCell ref="A6:B6"/>
    <mergeCell ref="A2:D2"/>
    <mergeCell ref="A1:D1"/>
  </mergeCells>
  <pageMargins left="0.99027777777777781" right="0.39374999999999999" top="0.62986111111111109" bottom="0.55138888888888893" header="0.51180555555555551" footer="0.51180555555555551"/>
  <pageSetup paperSize="258" scale="87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1</vt:lpstr>
      <vt:lpstr>'Bab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2020-01-28T02:12:37Z</dcterms:created>
  <dcterms:modified xsi:type="dcterms:W3CDTF">2020-01-28T02:20:58Z</dcterms:modified>
</cp:coreProperties>
</file>